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<sst xmlns="http://schemas.openxmlformats.org/spreadsheetml/2006/main" count="4336" uniqueCount="953">
  <si>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</si>
  <si>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</si>
  <si>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</si>
  <si>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</si>
  <si>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</si>
  <si>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</si>
  <si>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</si>
  <si>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</si>
  <si>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</si>
  <si>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</si>
  <si>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</si>
  <si>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</si>
  <si>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</si>
  <si>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</si>
  <si>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</si>
  <si>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</si>
  <si>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</si>
  <si>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</si>
  <si>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</si>
  <si>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</si>
  <si>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</si>
  <si>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</si>
  <si>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</si>
  <si>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</si>
  <si>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</si>
  <si>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</si>
  <si>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</si>
  <si>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</si>
  <si>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</si>
  <si>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</si>
  <si>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</si>
  <si>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</si>
  <si>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</si>
  <si>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</si>
  <si>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</si>
  <si>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</si>
  <si>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</si>
  <si>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</si>
  <si>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</si>
  <si>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</si>
  <si>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</si>
  <si>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</si>
  <si>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</si>
  <si>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</si>
  <si>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105016006</t>
  </si>
  <si>
    <t>云南大学附属医院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</si>
  <si>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</si>
  <si>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</si>
  <si>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</si>
  <si>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</si>
  <si>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</si>
  <si>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</si>
  <si>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</si>
  <si>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</si>
  <si>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</si>
  <si>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</si>
  <si>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</si>
  <si>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</si>
  <si>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</si>
  <si>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</si>
  <si>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</si>
  <si>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20138</t>
  </si>
  <si>
    <t>市场监督管理事务</t>
  </si>
  <si>
    <t>2013816</t>
  </si>
  <si>
    <t>食品安全监管</t>
  </si>
  <si>
    <t>206</t>
  </si>
  <si>
    <t>科学技术支出</t>
  </si>
  <si>
    <t>20602</t>
  </si>
  <si>
    <t>基础研究</t>
  </si>
  <si>
    <t>2060206</t>
  </si>
  <si>
    <t>专项基础科研</t>
  </si>
  <si>
    <t>2060208</t>
  </si>
  <si>
    <t>科技人才队伍建设</t>
  </si>
  <si>
    <t>20609</t>
  </si>
  <si>
    <t>科技重大项目</t>
  </si>
  <si>
    <t>2060902</t>
  </si>
  <si>
    <t>重点研发计划</t>
  </si>
  <si>
    <t>208</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</si>
  <si>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</si>
  <si>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</si>
  <si>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</si>
  <si>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</si>
  <si>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</si>
  <si>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</si>
  <si>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</si>
  <si>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</si>
  <si>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</si>
  <si>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</si>
  <si>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</si>
  <si>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</si>
  <si>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</si>
  <si>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</si>
  <si>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</si>
  <si>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</si>
  <si>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</si>
  <si>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</si>
  <si>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</si>
  <si>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</si>
  <si>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2100201</t>
  </si>
  <si>
    <t>综合医院</t>
  </si>
  <si>
    <t>21004</t>
  </si>
  <si>
    <t>公共卫生</t>
  </si>
  <si>
    <t>2100409</t>
  </si>
  <si>
    <t>重大公共卫生服务</t>
  </si>
  <si>
    <t>21011</t>
  </si>
  <si>
    <t>行政事业单位医疗</t>
  </si>
  <si>
    <t>2101102</t>
  </si>
  <si>
    <t>事业单位医疗</t>
  </si>
  <si>
    <t>2101103</t>
  </si>
  <si>
    <t>公务员医疗补助</t>
  </si>
  <si>
    <t>2101199</t>
  </si>
  <si>
    <t>其他行政事业单位医疗支出</t>
  </si>
  <si>
    <t>21017</t>
  </si>
  <si>
    <t>中医药事务</t>
  </si>
  <si>
    <t>2101704</t>
  </si>
  <si>
    <t>中医（民族医）药专项</t>
  </si>
  <si>
    <t>21099</t>
  </si>
  <si>
    <t>其他卫生健康支出</t>
  </si>
  <si>
    <t>2109999</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</si>
  <si>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</si>
  <si>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</si>
  <si>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</si>
  <si>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</si>
  <si>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</si>
  <si>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</si>
  <si>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</si>
  <si>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</si>
  <si>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</si>
  <si>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</si>
  <si>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</si>
  <si>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</si>
  <si>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</si>
  <si>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</si>
  <si>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</si>
  <si>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</si>
  <si>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</si>
  <si>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</si>
  <si>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</si>
  <si>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</si>
  <si>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</si>
  <si>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</si>
  <si>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</si>
  <si>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</si>
  <si>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</si>
  <si>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</si>
  <si>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</si>
  <si>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</si>
  <si>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</si>
  <si>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</si>
  <si>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</si>
  <si>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</si>
  <si>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</si>
  <si>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</si>
  <si>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</si>
  <si>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</si>
  <si>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</si>
  <si>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</si>
  <si>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备注：云南大学附属医院2026年预算不涉及一般公共预算“三公”经费支出，所以此表为空表。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</si>
  <si>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</si>
  <si>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</si>
  <si>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</si>
  <si>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</si>
  <si>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</si>
  <si>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</si>
  <si>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</si>
  <si>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</si>
  <si>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</si>
  <si>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</si>
  <si>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</si>
  <si>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</si>
  <si>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</si>
  <si>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</si>
  <si>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</si>
  <si>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</si>
  <si>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</si>
  <si>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530000210000000040681</t>
  </si>
  <si>
    <t>事业人员支出工资</t>
  </si>
  <si>
    <t>30101</t>
  </si>
  <si>
    <t>基本工资</t>
  </si>
  <si>
    <t>30102</t>
  </si>
  <si>
    <t>津贴补贴</t>
  </si>
  <si>
    <t>30103</t>
  </si>
  <si>
    <t>奖金</t>
  </si>
  <si>
    <t>30107</t>
  </si>
  <si>
    <t>绩效工资</t>
  </si>
  <si>
    <t>530000210000000040682</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</si>
  <si>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</si>
  <si>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</si>
  <si>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</si>
  <si>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</si>
  <si>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</si>
  <si>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</si>
  <si>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</si>
  <si>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</si>
  <si>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</si>
  <si>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</si>
  <si>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</si>
  <si>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530000210000000040683</t>
  </si>
  <si>
    <t>社会保障缴费（职业年金单位缴费）</t>
  </si>
  <si>
    <t>30109</t>
  </si>
  <si>
    <t>职业年金缴费</t>
  </si>
  <si>
    <t>530000210000000040684</t>
  </si>
  <si>
    <t>30113</t>
  </si>
  <si>
    <t>530000210000000040685</t>
  </si>
  <si>
    <t>对个人和家庭的补助</t>
  </si>
  <si>
    <t>30305</t>
  </si>
  <si>
    <t>生活补助</t>
  </si>
  <si>
    <t>30399</t>
  </si>
  <si>
    <t>其他对个人和家庭的补助</t>
  </si>
  <si>
    <t>530000210000000040686</t>
  </si>
  <si>
    <t>其他工资福利支出</t>
  </si>
  <si>
    <t>30199</t>
  </si>
  <si>
    <t>530000210000000040687</t>
  </si>
  <si>
    <t>公车购置及运维费</t>
  </si>
  <si>
    <t>30231</t>
  </si>
  <si>
    <t>公务用车运行维护费</t>
  </si>
  <si>
    <t>530000210000000040689</t>
  </si>
  <si>
    <t>30217</t>
  </si>
  <si>
    <t>530000210000000040691</t>
  </si>
  <si>
    <t>工会经费</t>
  </si>
  <si>
    <t>30228</t>
  </si>
  <si>
    <t>530000210000000040692</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</si>
  <si>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</si>
  <si>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</si>
  <si>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</si>
  <si>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</si>
  <si>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</si>
  <si>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</si>
  <si>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</si>
  <si>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</si>
  <si>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</si>
  <si>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</si>
  <si>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</si>
  <si>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</si>
  <si>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</si>
  <si>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</si>
  <si>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</si>
  <si>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</si>
  <si>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</si>
  <si>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</si>
  <si>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</si>
  <si>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</si>
  <si>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</si>
  <si>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</si>
  <si>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</si>
  <si>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</si>
  <si>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</si>
  <si>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</si>
  <si>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</si>
  <si>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30226</t>
  </si>
  <si>
    <t>劳务费</t>
  </si>
  <si>
    <t>30227</t>
  </si>
  <si>
    <t>委托业务费</t>
  </si>
  <si>
    <t>30239</t>
  </si>
  <si>
    <t>其他交通费用</t>
  </si>
  <si>
    <t>30240</t>
  </si>
  <si>
    <t>税金及附加费用</t>
  </si>
  <si>
    <t>预算05-1表</t>
  </si>
  <si>
    <t>2026年部门项目支出预算表</t>
  </si>
  <si>
    <t>项目分类</t>
  </si>
  <si>
    <t>项目单位</t>
  </si>
  <si>
    <t>本年拨款</t>
  </si>
  <si>
    <t>其中：本次下达</t>
  </si>
  <si>
    <t>2024年第一批高层次科技人才培养引进专项资金</t>
  </si>
  <si>
    <t>专项业务类</t>
  </si>
  <si>
    <t>530000241100002770211</t>
  </si>
  <si>
    <t>31003</t>
  </si>
  <si>
    <t>专用设备购置</t>
  </si>
  <si>
    <t>2024年重大公共卫生服务补助结算资金</t>
  </si>
  <si>
    <t>530000241100003091430</t>
  </si>
  <si>
    <t>2025年第二批高层次科技人才培养引进专项资金</t>
  </si>
  <si>
    <t>事业发展类</t>
  </si>
  <si>
    <t>530000251100004342963</t>
  </si>
  <si>
    <t>2025年第二批基础研究计划专项资金</t>
  </si>
  <si>
    <t>530000251100004351707</t>
  </si>
  <si>
    <t>31007</t>
  </si>
  <si>
    <t>信息网络及软件购置更新</t>
  </si>
  <si>
    <t>2025年第三批高层次科技人才培养引进专项资金</t>
  </si>
  <si>
    <t>530000251100004530621</t>
  </si>
  <si>
    <t>31002</t>
  </si>
  <si>
    <t>办公设备购置</t>
  </si>
  <si>
    <t>2025年第三批科技合作专项资金</t>
  </si>
  <si>
    <t>530000251100004533105</t>
  </si>
  <si>
    <t>2025年第一批重点研发（社会领域）专项资金</t>
  </si>
  <si>
    <t>530000251100004195784</t>
  </si>
  <si>
    <t>2025年度人才发展专项（名医专项）项目经费</t>
  </si>
  <si>
    <t>530000251100004587532</t>
  </si>
  <si>
    <t>2025年度云南省外国专家项目经费</t>
  </si>
  <si>
    <t>530000251100004429657</t>
  </si>
  <si>
    <t>2025年度云南省卫生健康事业高质量发展三年行动计划第二批专项资金</t>
  </si>
  <si>
    <t>530000251100004279886</t>
  </si>
  <si>
    <t>2025年度云南省卫生健康事业高质量发展三年行动计划第三批专项资金</t>
  </si>
  <si>
    <t>530000251100004408888</t>
  </si>
  <si>
    <t>2025年基本公共卫生服务补助资金</t>
  </si>
  <si>
    <t>530000251100004354105</t>
  </si>
  <si>
    <t>2025年省级食品安全监管专项补助资金</t>
  </si>
  <si>
    <t>530000251100004145715</t>
  </si>
  <si>
    <t>2025年医疗服务与保障能力提升(医疗卫生机构能力建设)补助结算资金</t>
  </si>
  <si>
    <t>530000251100004348234</t>
  </si>
  <si>
    <t>2025年医疗服务与保障能力提升（卫生健康人才培养）补助资金</t>
  </si>
  <si>
    <t>530000251100004348166</t>
  </si>
  <si>
    <t>2025年医疗服务与保障能力提升（中医药事业传承与发展部分)中央补助结算资金</t>
  </si>
  <si>
    <t>530000251100004343512</t>
  </si>
  <si>
    <t>2025年重大公共卫生服务补助资金</t>
  </si>
  <si>
    <t>530000251100004447502</t>
  </si>
  <si>
    <t>2026跨部门项目补助经费</t>
  </si>
  <si>
    <t>530000261100005173150</t>
  </si>
  <si>
    <t>2026人才发展（青年人才）专项资金</t>
  </si>
  <si>
    <t>530000261100005173424</t>
  </si>
  <si>
    <t>2026省级食品安全监管补助资金专项经费</t>
  </si>
  <si>
    <t>530000261100005172903</t>
  </si>
  <si>
    <t>2026专业技术人才专项培养奖励和管理专项资金</t>
  </si>
  <si>
    <t>530000261100005173389</t>
  </si>
  <si>
    <t>其他人员支出</t>
  </si>
  <si>
    <t>民生类</t>
  </si>
  <si>
    <t>530000231100001090497</t>
  </si>
  <si>
    <t>提前下达2024年中央财政医疗服务与保障能力提升（卫生健康人才培养）补助资金</t>
  </si>
  <si>
    <t>530000241100002442802</t>
  </si>
  <si>
    <t>提前下达2025年医疗服务与保障能力提升（卫生健康人才培养）补助资金</t>
  </si>
  <si>
    <t>530000251100003856049</t>
  </si>
  <si>
    <t>提前下达2025年医疗服务与保障能力提升（医疗卫生机构能力建设、卫生健康人才培养）补助资金</t>
  </si>
  <si>
    <t>530000251100003860703</t>
  </si>
  <si>
    <t>提前下达2025年医疗服务与保障能力提升（医疗卫生机构能力建设）补助资金</t>
  </si>
  <si>
    <t>530000251100003858419</t>
  </si>
  <si>
    <t>提前下达2025年重大公共卫生服务补助资金</t>
  </si>
  <si>
    <t>530000251100003860946</t>
  </si>
  <si>
    <t>兴滇英才支持计划2025年度青年人才资助经费</t>
  </si>
  <si>
    <t>530000251100004344058</t>
  </si>
  <si>
    <t>医疗卫生能力提升补助资金</t>
  </si>
  <si>
    <t>530000251100004439649</t>
  </si>
  <si>
    <t>云南大学附属医院医疗服务建设补助经费</t>
  </si>
  <si>
    <t>530000200000000007122</t>
  </si>
  <si>
    <t>30212</t>
  </si>
  <si>
    <t>因公出国（境）费用</t>
  </si>
  <si>
    <t>31001</t>
  </si>
  <si>
    <t>房屋建筑物购建</t>
  </si>
  <si>
    <t>31013</t>
  </si>
  <si>
    <t>公务用车购置</t>
  </si>
  <si>
    <t>31099</t>
  </si>
  <si>
    <t>其他资本性支出</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</si>
  <si>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</si>
  <si>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</si>
  <si>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</si>
  <si>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</si>
  <si>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</si>
  <si>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</si>
  <si>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</si>
  <si>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</si>
  <si>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</si>
  <si>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</si>
  <si>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</si>
  <si>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</si>
  <si>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1、医务人员业务水平得到提高，进一步改善医疗卫生环境，深化医药改革。
2、患者满意度达到90%以上。
3、按计划完成我院多功能综合楼的建设和大型修缮工程，工程验收合格率达到100%。
4、按照当年计划招收住培学员并按教学计划完成对处于培养阶段的住培学员的培养工作，考核通过率达90%以上。
5、使医院服务对象的健康状况得到持续明显的改善和提高。
6、科研课题申报及获批数量均较上年有所增加，科研能力有所提升，科研成果转化率有所提升。
7、通过学科建设项目，提升管理人员的管理能力，使相关学科的影响力显著增强，形成一批具有明显竞争优势和特色的学科方向。通过骨干医师的培训、提升医疗技术水平和加强医疗质量管理等措施，使医疗服务质量和效率得到提升，满足人民群众日益增长的医疗卫生服务需求。
8、通过手术室提升改造，更新手术室相关设备，提升硬件能力，提高手术效率。</t>
  </si>
  <si>
    <t>产出指标</t>
  </si>
  <si>
    <t>数量指标</t>
  </si>
  <si>
    <t>计划建设工程量完成度</t>
  </si>
  <si>
    <t>=</t>
  </si>
  <si>
    <t>100</t>
  </si>
  <si>
    <t>%</t>
  </si>
  <si>
    <t>定量指标</t>
  </si>
  <si>
    <t>该指标反映计划建设工程量当年完成率，0～60%评定为差 ，61～80%评定为良 ，81～100%评定为优</t>
  </si>
  <si>
    <t>住院医师规范化人员培养数量</t>
  </si>
  <si>
    <t>&gt;=</t>
  </si>
  <si>
    <t>300</t>
  </si>
  <si>
    <t>人</t>
  </si>
  <si>
    <t>2026年完成对300名以上住院医师的培养。</t>
  </si>
  <si>
    <t>发表论文数量</t>
  </si>
  <si>
    <t>200</t>
  </si>
  <si>
    <t>篇</t>
  </si>
  <si>
    <t>通过临床、科研后进行论文产出数量</t>
  </si>
  <si>
    <t>质量指标</t>
  </si>
  <si>
    <t>分部分项工程检测验收合格率</t>
  </si>
  <si>
    <t>反映分部分项工程检测验收的合格情况，0～60%评定为差 ，61～80%评定为良 ，81～100%评定为优</t>
  </si>
  <si>
    <t>住培学员执医考试首考通过率</t>
  </si>
  <si>
    <t>85</t>
  </si>
  <si>
    <t>对当年住培学员进行考核，执医考试首考通过率大于85%</t>
  </si>
  <si>
    <t>全院继续医学教育学分验证合格率</t>
  </si>
  <si>
    <t>95</t>
  </si>
  <si>
    <t>全院继续医学教育学分验证合格率大于等于95%</t>
  </si>
  <si>
    <t>住培学员结业考试首考通过率</t>
  </si>
  <si>
    <t>对住院医师规范化学员结业考试首考通过率进行考核，考核通过率大于95%。</t>
  </si>
  <si>
    <t>效益指标</t>
  </si>
  <si>
    <t>社会效益</t>
  </si>
  <si>
    <t>健康教育宣传活动</t>
  </si>
  <si>
    <t>12</t>
  </si>
  <si>
    <t>次</t>
  </si>
  <si>
    <t>通过健康教育宣传活动提升群众对健康知识的知晓</t>
  </si>
  <si>
    <t>满意度指标</t>
  </si>
  <si>
    <t>服务对象满意度</t>
  </si>
  <si>
    <t>患者满意度</t>
  </si>
  <si>
    <t>90</t>
  </si>
  <si>
    <t>衡量社会公众或服务对象对医院医疗服务、环境等的满意度</t>
  </si>
  <si>
    <t>医务人员满意度</t>
  </si>
  <si>
    <t>通过项目建设使医务人员对医院、科室发展和建设的满意程度</t>
  </si>
  <si>
    <t>通过开展高层次人才特殊生活补贴发放工作，进一步激励和引导各类高层次人才创新创业创优，培育和充实人才队伍，进一步在全社会营造尊知重才、见贤思齐的良好环境。通过对青年人才进行项目经费支持，鼓励科技创新，提升青年人才科研水平。</t>
  </si>
  <si>
    <t>青年人才专项资助人次（项目）</t>
  </si>
  <si>
    <t>7</t>
  </si>
  <si>
    <t>反映青年人才专项补贴资助人次</t>
  </si>
  <si>
    <t>发表科技、核心论文数量</t>
  </si>
  <si>
    <t>发表SCI论文数量</t>
  </si>
  <si>
    <t>培养研究生</t>
  </si>
  <si>
    <t>培养研究生数量</t>
  </si>
  <si>
    <t>保证人员能力提升</t>
  </si>
  <si>
    <t>是</t>
  </si>
  <si>
    <t>定性指标</t>
  </si>
  <si>
    <t>是否保证人员能力提升</t>
  </si>
  <si>
    <t>项目成员满意度</t>
  </si>
  <si>
    <t>举办1期云南省食源性疾病中毒救治基层能力提升培训班。</t>
  </si>
  <si>
    <t>食源性疾病中毒救治能力提升培训</t>
  </si>
  <si>
    <t>310</t>
  </si>
  <si>
    <t>人次</t>
  </si>
  <si>
    <t>培训16个州市基层医务人员野生菌、乌头碱、醇类中毒救治知识、技能，经验分享，完成计划培训人数和内容</t>
  </si>
  <si>
    <t>提高基层医务人员中毒救治技能</t>
  </si>
  <si>
    <t>提升</t>
  </si>
  <si>
    <t>反映是否提高16个州市基层医务人员中毒救治技能，印证项目的社会效益。</t>
  </si>
  <si>
    <t>参训人员满意度</t>
  </si>
  <si>
    <t>通过医疗保障的各项服务，为保健对象树立良好的健康理念、健康生活方式和疾病预防意识，达到保障健康和减少疾病的目的,使领导于部树立正确的健康观，增强自我保健的能力，真正做到无病早防、有病早治、早日康复。</t>
  </si>
  <si>
    <t>厅级干部体检人数</t>
  </si>
  <si>
    <t>1000</t>
  </si>
  <si>
    <t>持续提高厅级以上干部健康指标</t>
  </si>
  <si>
    <t>持续提高</t>
  </si>
  <si>
    <t>反映是否持续提高厅级以上干部健康指标</t>
  </si>
  <si>
    <t>受益对象满意度</t>
  </si>
  <si>
    <t>反映相关受益对象的满意程度。</t>
  </si>
  <si>
    <t>1.及时足额发放省政府特殊津贴；举办心血管慢病培训班，更新学员对心血管慢性病（高血压、冠心病、心力衰竭等）全程管理的知识体系，重点强化“预防-诊疗-康复”一体化思维。以指南为纲：更新心血管慢性病全程管理的理论基石心血管慢性病管理的科学性与规范性，高度依赖于对最新指南的深度解读与临床转化。近年来，国内外权威机构（如ESC、AHA/ACC、中华医学会心血管病学分会）持续更新相关指南，为一体化管理提供了明确依据，学员需重点把握核心更新要点。
2.外国人才引进专项-引进外国专家加强遗传性视网膜疾病基础研究及临床转化能力建设项目：（1）培训10位眼科专业医务人员；（2）协助培养1位博士研究生，10位硕士研究生；（3）产出1篇高水平SCI文章.
3.外国人才引进专项-云南省康复医学国际引智与创新工程；培训核心评估技术（如社区跌倒风险评估）。</t>
  </si>
  <si>
    <t>享受省政府特殊津贴专家评选人数</t>
  </si>
  <si>
    <t>1.00</t>
  </si>
  <si>
    <t xml:space="preserve">反映享受省政府特殊津贴专家评选人数 </t>
  </si>
  <si>
    <t>举办心血管慢病培训人数</t>
  </si>
  <si>
    <t>50</t>
  </si>
  <si>
    <t>发表SCI论文</t>
  </si>
  <si>
    <t>省政府特殊津贴足额发放率</t>
  </si>
  <si>
    <t>98</t>
  </si>
  <si>
    <t>反映各类津贴、补贴、补助资金足额发放率。</t>
  </si>
  <si>
    <t>培养学员结业考核过关率</t>
  </si>
  <si>
    <t>反映医务人员满意度</t>
  </si>
  <si>
    <t>培训人员满意度</t>
  </si>
  <si>
    <t>做好2026年本单位聘用人员经费保障，保障医院正常运转。</t>
  </si>
  <si>
    <t>发放工资福利聘用人员数量</t>
  </si>
  <si>
    <t>1250</t>
  </si>
  <si>
    <t>医院发放聘用人员工资福利的人数</t>
  </si>
  <si>
    <t>医院运转</t>
  </si>
  <si>
    <t>正常运转</t>
  </si>
  <si>
    <t>单位聘用人员的辛勤付出，保障医院章程运转</t>
  </si>
  <si>
    <t>聘用人员满意度</t>
  </si>
  <si>
    <t>反映聘用人员对工资福利发放得满意程度</t>
  </si>
  <si>
    <t>预算06表</t>
  </si>
  <si>
    <t>2026年政府性基金预算支出预算表</t>
  </si>
  <si>
    <t>政府性基金预算支出</t>
  </si>
  <si>
    <t>备注：云南大学附属医院2026年预算不涉及政府性基金预算支出，所以此表为空表。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</si>
  <si>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</si>
  <si>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</si>
  <si>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</si>
  <si>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</si>
  <si>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</si>
  <si>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</si>
  <si>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</si>
  <si>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</si>
  <si>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</si>
  <si>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</si>
  <si>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</si>
  <si>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</si>
  <si>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保安及安检人员服务费</t>
  </si>
  <si>
    <t>C05040300 保安服务</t>
  </si>
  <si>
    <t>年</t>
  </si>
  <si>
    <t>笔记本电脑</t>
  </si>
  <si>
    <t>A02010108 便携式计算机</t>
  </si>
  <si>
    <t>台</t>
  </si>
  <si>
    <t>病房护理及医院设备</t>
  </si>
  <si>
    <t>A02322700 病房护理及医院设备</t>
  </si>
  <si>
    <t>批</t>
  </si>
  <si>
    <t>云南大学附属医院医疗设备更新提升项目-病房护理及医院设备</t>
  </si>
  <si>
    <t>套</t>
  </si>
  <si>
    <t>不间断电源</t>
  </si>
  <si>
    <t>A02061504 不间断电源</t>
  </si>
  <si>
    <t>门诊8部扶梯更换采购</t>
  </si>
  <si>
    <t>A02051227 电梯</t>
  </si>
  <si>
    <t>一体机</t>
  </si>
  <si>
    <t>A02020400 多功能一体机</t>
  </si>
  <si>
    <t>院内大、中、小型修缮工程</t>
  </si>
  <si>
    <t>B08010000 房屋修缮</t>
  </si>
  <si>
    <t>服务器</t>
  </si>
  <si>
    <t>A02010104 服务器</t>
  </si>
  <si>
    <t>复印机</t>
  </si>
  <si>
    <t>A02020100 复印机</t>
  </si>
  <si>
    <t>打印纸</t>
  </si>
  <si>
    <t>A05040101 复印纸</t>
  </si>
  <si>
    <t>院内修缮改造工程外委托业务费</t>
  </si>
  <si>
    <t>C11000000 工程管理服务</t>
  </si>
  <si>
    <t>急救和生命支持设备</t>
  </si>
  <si>
    <t>A02322500 急救和生命支持设备</t>
  </si>
  <si>
    <t>办公家具、用具</t>
  </si>
  <si>
    <t>A05010000 家具</t>
  </si>
  <si>
    <t>云南大学附属医院业务用房（病房）综合提升改造项目-家具采购</t>
  </si>
  <si>
    <t>C20020000 鉴证服务</t>
  </si>
  <si>
    <t>空调设备</t>
  </si>
  <si>
    <t>A02061804 空调机</t>
  </si>
  <si>
    <t>口腔设备及器械</t>
  </si>
  <si>
    <t>A02323300 口腔设备及器械</t>
  </si>
  <si>
    <t>临床检验设备</t>
  </si>
  <si>
    <t>A02321900 临床检验设备</t>
  </si>
  <si>
    <t>云南大学附属医院医疗设备更新提升项目-临床检验设备</t>
  </si>
  <si>
    <t>票据打印机</t>
  </si>
  <si>
    <t>A02021006 票据打印机</t>
  </si>
  <si>
    <t>激光打印机</t>
  </si>
  <si>
    <t>A02021099 其他打印机</t>
  </si>
  <si>
    <t>喷墨打印机</t>
  </si>
  <si>
    <t>门诊空压机更换采购</t>
  </si>
  <si>
    <t>A02069900 其他电气设备</t>
  </si>
  <si>
    <t>后勤外包服务</t>
  </si>
  <si>
    <t>C99000000 其他服务</t>
  </si>
  <si>
    <t>C11990000 其他工程管理服务</t>
  </si>
  <si>
    <t>其他医疗设备</t>
  </si>
  <si>
    <t>A02329900 其他医疗设备</t>
  </si>
  <si>
    <t>制氧机</t>
  </si>
  <si>
    <t>SPD运营服务</t>
  </si>
  <si>
    <t>C16089900 其他运营服务</t>
  </si>
  <si>
    <t>手术器械</t>
  </si>
  <si>
    <t>A02320100 手术器械</t>
  </si>
  <si>
    <t>手术室设备及附件</t>
  </si>
  <si>
    <t>A02322400 手术室设备及附件</t>
  </si>
  <si>
    <t>台式计算机</t>
  </si>
  <si>
    <t>A02010105 台式计算机</t>
  </si>
  <si>
    <t>体外循环设备</t>
  </si>
  <si>
    <t>A02322100 体外循环设备</t>
  </si>
  <si>
    <t>云南大学附属医院医疗设备更新提升项目-体外循环设备</t>
  </si>
  <si>
    <t>条码打印机</t>
  </si>
  <si>
    <t>A02021007 条码打印机</t>
  </si>
  <si>
    <t>投影仪</t>
  </si>
  <si>
    <t>A02020200 投影仪</t>
  </si>
  <si>
    <t>物理治疗、康复及体育治疗仪器设备</t>
  </si>
  <si>
    <t>A02320800 物理治疗、康复及体育治疗仪器设备</t>
  </si>
  <si>
    <t>C21040001 物业管理服务</t>
  </si>
  <si>
    <t>消毒灭菌设备及器具</t>
  </si>
  <si>
    <t>A02322800 消毒灭菌设备及器具</t>
  </si>
  <si>
    <t>医院智慧消防与安消一体化建设项目</t>
  </si>
  <si>
    <t>B05100000 消防工程和安防工程</t>
  </si>
  <si>
    <t>项</t>
  </si>
  <si>
    <t>医院绩效管理咨询服务项目</t>
  </si>
  <si>
    <t>C16020000 信息系统集成实施服务</t>
  </si>
  <si>
    <t>药房设备及器具</t>
  </si>
  <si>
    <t>A02322000 药房设备及器具</t>
  </si>
  <si>
    <t>现场毒物标本检测车购置</t>
  </si>
  <si>
    <t>A02030621 医疗车</t>
  </si>
  <si>
    <t>辆</t>
  </si>
  <si>
    <t>专用设备维修维护费</t>
  </si>
  <si>
    <t>C23120500 医疗设备维修和保养服务</t>
  </si>
  <si>
    <t>医用超声波仪器及设备</t>
  </si>
  <si>
    <t>A02320500 医用超声波仪器及设备</t>
  </si>
  <si>
    <t>云南大学附属医院医疗设备更新提升项目-医用超声波仪器及设备</t>
  </si>
  <si>
    <t>医用低温、冷疗设备</t>
  </si>
  <si>
    <t>A02322900 医用低温、冷疗设备</t>
  </si>
  <si>
    <t>医用电子生理参数检测仪器设备</t>
  </si>
  <si>
    <t>A02320300 医用电子生理参数检测仪器设备</t>
  </si>
  <si>
    <t>医用光学仪器</t>
  </si>
  <si>
    <t>A02320400 医用光学仪器</t>
  </si>
  <si>
    <t>云南大学附属医院医疗设备更新提升项目-医用光学仪器</t>
  </si>
  <si>
    <t>医用激光仪器及设备</t>
  </si>
  <si>
    <t>A02320600 医用激光仪器及设备</t>
  </si>
  <si>
    <t>医用内窥镜</t>
  </si>
  <si>
    <t>A02320700 医用内窥镜</t>
  </si>
  <si>
    <t>医用射线防护设备</t>
  </si>
  <si>
    <t>A02321700 医用射线防护设备</t>
  </si>
  <si>
    <t>软件及信息系统采购</t>
  </si>
  <si>
    <t>A08060303 应用软件</t>
  </si>
  <si>
    <t>公务用车-燃油费</t>
  </si>
  <si>
    <t>C23120302 车辆加油、添加燃料服务</t>
  </si>
  <si>
    <t>公务用车-维修费</t>
  </si>
  <si>
    <t>C23120301 车辆维修和保养服务</t>
  </si>
  <si>
    <t>公务用车-保险费</t>
  </si>
  <si>
    <t>C1804010201 机动车保险服务</t>
  </si>
  <si>
    <t>院内宣传物料制作费</t>
  </si>
  <si>
    <t xml:space="preserve">印刷服务 </t>
  </si>
  <si>
    <t>C23090100 印刷服务</t>
  </si>
  <si>
    <t>预算08表</t>
  </si>
  <si>
    <t>2026年部门政府购买服务预算表</t>
  </si>
  <si>
    <t>政府购买服务项目</t>
  </si>
  <si>
    <t>政府购买服务目录</t>
  </si>
  <si>
    <t>备注：云南大学附属医院2026年预算不涉及政府购买服务预算，所以此表为空表。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</si>
  <si>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</si>
  <si>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</si>
  <si>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</si>
  <si>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</si>
  <si>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</si>
  <si>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</si>
  <si>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</si>
  <si>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</si>
  <si>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</si>
  <si>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</si>
  <si>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</si>
  <si>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</si>
  <si>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</si>
  <si>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</si>
  <si>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</si>
  <si>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</si>
  <si>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</si>
  <si>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</si>
  <si>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</si>
  <si>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</si>
  <si>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</si>
  <si>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</si>
  <si>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</si>
  <si>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</si>
  <si>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</si>
  <si>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备注：云南大学附属医院2026年预算不涉及省对下转移支付，所以此表为空表。</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</si>
  <si>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</si>
  <si>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</si>
  <si>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</si>
  <si>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</si>
  <si>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</si>
  <si>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</si>
  <si>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</si>
  <si>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</si>
  <si>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</si>
  <si>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</si>
  <si>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</si>
  <si>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8</t>
  </si>
  <si>
    <t>设备</t>
  </si>
  <si>
    <t>台式电脑</t>
  </si>
  <si>
    <t>A02010399 其他信息安全设备</t>
  </si>
  <si>
    <t>三级等保测评及网络安全设备</t>
  </si>
  <si>
    <t>A02010402 终端机</t>
  </si>
  <si>
    <t>病案自助打印终端机</t>
  </si>
  <si>
    <t>A02010599 其他存储设备</t>
  </si>
  <si>
    <t>影像存储扩容（NAS存储）</t>
  </si>
  <si>
    <t>A02019900 其他信息化设备</t>
  </si>
  <si>
    <t>人工智能AI算力项目</t>
  </si>
  <si>
    <t>A02021103 LED显示屏</t>
  </si>
  <si>
    <t>60寸显示屏</t>
  </si>
  <si>
    <t>98寸显示屏</t>
  </si>
  <si>
    <t>围板不锈钢送物车</t>
  </si>
  <si>
    <t>围栏不锈钢送物车</t>
  </si>
  <si>
    <t>现场毒物标本检测车</t>
  </si>
  <si>
    <t>扶梯</t>
  </si>
  <si>
    <t>A02051999 其他泵</t>
  </si>
  <si>
    <t>抽水泵</t>
  </si>
  <si>
    <t>老门诊抽水泵</t>
  </si>
  <si>
    <t>微型计量加药泵</t>
  </si>
  <si>
    <t>污水站污泥泵</t>
  </si>
  <si>
    <t>眼科抽水泵</t>
  </si>
  <si>
    <t>UPS不间断电源</t>
  </si>
  <si>
    <t>空调</t>
  </si>
  <si>
    <t>空调（2匹挂式）</t>
  </si>
  <si>
    <t>A02061810 洗衣机</t>
  </si>
  <si>
    <t>洗衣机</t>
  </si>
  <si>
    <t>A02061819 热水器</t>
  </si>
  <si>
    <t>热水器</t>
  </si>
  <si>
    <t>烘干机</t>
  </si>
  <si>
    <t>空压机</t>
  </si>
  <si>
    <t>A02109900 其他仪器仪表</t>
  </si>
  <si>
    <t>废气处置紫外线灯管</t>
  </si>
  <si>
    <t>超声外科吸引系统手柄</t>
  </si>
  <si>
    <t>手术基础器械</t>
  </si>
  <si>
    <t>便携式睡眠监测仪</t>
  </si>
  <si>
    <t>病人监护仪</t>
  </si>
  <si>
    <t>动脉硬化检测仪</t>
  </si>
  <si>
    <t>多导睡眠监测仪</t>
  </si>
  <si>
    <t>多功能监护仪</t>
  </si>
  <si>
    <t>多模态神经监测系统</t>
  </si>
  <si>
    <t>肌电诱发电位仪</t>
  </si>
  <si>
    <t>监护仪</t>
  </si>
  <si>
    <t>控温毯</t>
  </si>
  <si>
    <t>颅内压监护仪</t>
  </si>
  <si>
    <t>人体成分分析仪</t>
  </si>
  <si>
    <t>术中神经监护仪</t>
  </si>
  <si>
    <t>双有创心电监护仪</t>
  </si>
  <si>
    <t>睡眠呼吸监测筛查仪</t>
  </si>
  <si>
    <t>睡眠呼吸监测仪</t>
  </si>
  <si>
    <t>无创血流动力学监测（心输出量测量仪）</t>
  </si>
  <si>
    <t>无创血流动力学心功能检测仪</t>
  </si>
  <si>
    <t>心电监护仪</t>
  </si>
  <si>
    <t>心电监护仪（含有创血压、中心静脉压监测）</t>
  </si>
  <si>
    <t>遥测心电监护多参数（1拖16）</t>
  </si>
  <si>
    <t>医用控温仪</t>
  </si>
  <si>
    <t>医用升温毯</t>
  </si>
  <si>
    <t>远程动态心电记录仪</t>
  </si>
  <si>
    <t>中央监护系统</t>
  </si>
  <si>
    <t>中央监护系统工作站</t>
  </si>
  <si>
    <t>中央监护仪</t>
  </si>
  <si>
    <t>转运心电监护仪</t>
  </si>
  <si>
    <t>超乳玻切机</t>
  </si>
  <si>
    <t>焦度仪</t>
  </si>
  <si>
    <t>角膜内皮计数仪</t>
  </si>
  <si>
    <t>裂隙灯显微镜</t>
  </si>
  <si>
    <t>三目显微镜</t>
  </si>
  <si>
    <t>手术显微镜</t>
  </si>
  <si>
    <t>数码裂隙灯显微镜</t>
  </si>
  <si>
    <t>数字倒置显微镜（内置CCD）</t>
  </si>
  <si>
    <t>数字化同视机</t>
  </si>
  <si>
    <t>突眼计</t>
  </si>
  <si>
    <t>细胞工厂显微镜</t>
  </si>
  <si>
    <t>眼科超声乳化仪</t>
  </si>
  <si>
    <t>眼科微型动力系统</t>
  </si>
  <si>
    <t>全数字化彩色多普勒超声诊断仪</t>
  </si>
  <si>
    <t>低频半导体激光治疗仪</t>
  </si>
  <si>
    <t>激光眼科诊断仪（后段OCT）</t>
  </si>
  <si>
    <t>眼底智能导航激光仪</t>
  </si>
  <si>
    <t>便携式电子鼻咽喉镜</t>
  </si>
  <si>
    <t>电子内窥镜图像处理器</t>
  </si>
  <si>
    <t>电子支气管镜</t>
  </si>
  <si>
    <t>关节镜</t>
  </si>
  <si>
    <t>脊柱内镜</t>
  </si>
  <si>
    <t>可视喉镜（加小儿镜片）</t>
  </si>
  <si>
    <t>麻醉咽喉镜</t>
  </si>
  <si>
    <t>内窥镜摄录系统</t>
  </si>
  <si>
    <t>硬性输尿管电子内窥镜（小儿输尿管镜）</t>
  </si>
  <si>
    <t>条</t>
  </si>
  <si>
    <t>硬性纤维镜</t>
  </si>
  <si>
    <t>椎间孔镜</t>
  </si>
  <si>
    <t>低频神经肌肉治疗仪</t>
  </si>
  <si>
    <t>电脑中频（透热）治疗仪</t>
  </si>
  <si>
    <t>电脑中频治疗仪</t>
  </si>
  <si>
    <t>耳鸣治疗仪</t>
  </si>
  <si>
    <t>呼吸康复训练仪</t>
  </si>
  <si>
    <t>空气波压力治疗仪</t>
  </si>
  <si>
    <t>空气压力波治疗仪</t>
  </si>
  <si>
    <t>空气压力循环治疗仪</t>
  </si>
  <si>
    <t>射频消融治疗仪热偶电极</t>
  </si>
  <si>
    <t>视觉功能训练系统</t>
  </si>
  <si>
    <t>视觉监视系统（眼电生理系统）</t>
  </si>
  <si>
    <t>水动力治疗设备</t>
  </si>
  <si>
    <t>微波治疗仪</t>
  </si>
  <si>
    <t>下肢运动仪</t>
  </si>
  <si>
    <t>眼科雾化熏蒸治疗仪</t>
  </si>
  <si>
    <t>眼周经穴电脉冲治疗立式机</t>
  </si>
  <si>
    <t>防辐射铅衣</t>
  </si>
  <si>
    <t>件</t>
  </si>
  <si>
    <t>防辐射围脖</t>
  </si>
  <si>
    <t>防辐射围裙</t>
  </si>
  <si>
    <t>PCR仪</t>
  </si>
  <si>
    <t>超净工作台</t>
  </si>
  <si>
    <t>超速冷冻离心机</t>
  </si>
  <si>
    <t>低速台式离心机</t>
  </si>
  <si>
    <t>二代测序仪</t>
  </si>
  <si>
    <t>分液器</t>
  </si>
  <si>
    <t>个</t>
  </si>
  <si>
    <t>高速离心机</t>
  </si>
  <si>
    <t>过敏原定量检测分析工作站</t>
  </si>
  <si>
    <t>核酸提取仪</t>
  </si>
  <si>
    <t>基因测序仪</t>
  </si>
  <si>
    <t>离心机</t>
  </si>
  <si>
    <t>流式细胞仪工作站</t>
  </si>
  <si>
    <t>凝血分析仪工作站</t>
  </si>
  <si>
    <t>胚胎培养专用培养箱</t>
  </si>
  <si>
    <t>全自动化学发光免疫分析仪</t>
  </si>
  <si>
    <t>全自动免疫分析仪</t>
  </si>
  <si>
    <t>全自动维生素分析仪</t>
  </si>
  <si>
    <t>全自动血小板聚集仪</t>
  </si>
  <si>
    <t>全自动智能采血管理系统</t>
  </si>
  <si>
    <t>染色体分散仪</t>
  </si>
  <si>
    <t>生物安全柜</t>
  </si>
  <si>
    <t>细胞复苏仪</t>
  </si>
  <si>
    <t>血凝分析仪</t>
  </si>
  <si>
    <t>血液分离系统</t>
  </si>
  <si>
    <t>循环增强荧光分析仪</t>
  </si>
  <si>
    <t>一代测序仪</t>
  </si>
  <si>
    <t>移液器</t>
  </si>
  <si>
    <t>桌面培养箱</t>
  </si>
  <si>
    <t>组织冷冻台</t>
  </si>
  <si>
    <t>组织脱水机</t>
  </si>
  <si>
    <t>成品输液分拣机</t>
  </si>
  <si>
    <t>胶囊（片剂）包装联动生产线</t>
  </si>
  <si>
    <t>全自动洗框机</t>
  </si>
  <si>
    <t>自动贴签机</t>
  </si>
  <si>
    <t>床旁血液滤过机</t>
  </si>
  <si>
    <t>结肠透析机</t>
  </si>
  <si>
    <t>连续性血液净化设备（7泵）</t>
  </si>
  <si>
    <t>血液透析机</t>
  </si>
  <si>
    <t>血液透析滤过机</t>
  </si>
  <si>
    <t>自体血液回收机</t>
  </si>
  <si>
    <t>LED手术照明灯</t>
  </si>
  <si>
    <t>电动液压手术台</t>
  </si>
  <si>
    <t>张</t>
  </si>
  <si>
    <t>电动综合骨科手术台</t>
  </si>
  <si>
    <t>电动综合手术台</t>
  </si>
  <si>
    <t>手术对接交换担架</t>
  </si>
  <si>
    <t>医用高频电刀</t>
  </si>
  <si>
    <t>低频体外膈肌起搏器</t>
  </si>
  <si>
    <t>负压呼吸障碍辅助治疗仪</t>
  </si>
  <si>
    <t>高频通气麻醉系统（麻醉机）</t>
  </si>
  <si>
    <t>呼吸道廓清系统</t>
  </si>
  <si>
    <t>呼吸机</t>
  </si>
  <si>
    <t>呼吸湿化治疗仪</t>
  </si>
  <si>
    <t>急救转运呼吸机</t>
  </si>
  <si>
    <t>快充式高流量通气呼吸湿化系统</t>
  </si>
  <si>
    <t>麻醉机</t>
  </si>
  <si>
    <t>麻醉系统（麻醉机)</t>
  </si>
  <si>
    <t>睡眠无创压力滴定用呼吸机</t>
  </si>
  <si>
    <t>无创呼吸机</t>
  </si>
  <si>
    <t>一氧化氮治疗仪</t>
  </si>
  <si>
    <t>有创呼吸机</t>
  </si>
  <si>
    <t>靶控输液工作站</t>
  </si>
  <si>
    <t>臂式电子血压计</t>
  </si>
  <si>
    <t>电动病床（婴儿）</t>
  </si>
  <si>
    <t>电子血压仪</t>
  </si>
  <si>
    <t>吊塔</t>
  </si>
  <si>
    <t>多功能电动病床</t>
  </si>
  <si>
    <t>多功能电动病床（含被动抬腿试验）</t>
  </si>
  <si>
    <t>多功能电动病床（含康复锻炼功能）</t>
  </si>
  <si>
    <t>恒温摇床</t>
  </si>
  <si>
    <t>红外线透析内瘘血管仪</t>
  </si>
  <si>
    <t>可编程纳米显微注射器</t>
  </si>
  <si>
    <t>气垫床</t>
  </si>
  <si>
    <t>气压震动排痰背心</t>
  </si>
  <si>
    <t>全自动电子血压计</t>
  </si>
  <si>
    <t>全自动血压仪</t>
  </si>
  <si>
    <t>肾穿枪</t>
  </si>
  <si>
    <t>输液泵</t>
  </si>
  <si>
    <t>无创咳痰机</t>
  </si>
  <si>
    <t>新生儿暖箱</t>
  </si>
  <si>
    <t>医用病床</t>
  </si>
  <si>
    <t>医用吊桥</t>
  </si>
  <si>
    <t>诊察床</t>
  </si>
  <si>
    <t>震动排痰仪（震动式物理治疗仪）</t>
  </si>
  <si>
    <t>注射泵</t>
  </si>
  <si>
    <t>注射泵（6道）</t>
  </si>
  <si>
    <t>注射泵（双道）</t>
  </si>
  <si>
    <t>床单元消毒机</t>
  </si>
  <si>
    <t>高压灭菌锅</t>
  </si>
  <si>
    <t>过氧化氢低温等离子灭菌器</t>
  </si>
  <si>
    <t>空气消毒机</t>
  </si>
  <si>
    <t>空气消毒机（立式）</t>
  </si>
  <si>
    <t>脉动压力蒸汽灭菌器（≥180升）</t>
  </si>
  <si>
    <t>脉动压力蒸汽灭菌器（≥20升）</t>
  </si>
  <si>
    <t>全自动内镜消毒机</t>
  </si>
  <si>
    <t>超低温冰箱</t>
  </si>
  <si>
    <t>冷藏冰箱</t>
  </si>
  <si>
    <t>医用冰箱</t>
  </si>
  <si>
    <t>医用冷藏柜</t>
  </si>
  <si>
    <t>医用冷冻冰箱</t>
  </si>
  <si>
    <t>数字化口腔观察仪及牙颌面畸形疾病筛查管理系统</t>
  </si>
  <si>
    <t>牙科综合治疗椅</t>
  </si>
  <si>
    <t>艾灸排烟器</t>
  </si>
  <si>
    <t>鼻整形器械</t>
  </si>
  <si>
    <t>超声手术系统</t>
  </si>
  <si>
    <t>超声治疗仪</t>
  </si>
  <si>
    <t>成像控制器</t>
  </si>
  <si>
    <t>抽脂设备及器械</t>
  </si>
  <si>
    <t>单极射频皮肤治疗仪</t>
  </si>
  <si>
    <t>单立柱混合机</t>
  </si>
  <si>
    <t>单水平正压通气治疗机</t>
  </si>
  <si>
    <t>滴眼液配液系统</t>
  </si>
  <si>
    <t>电热蒸汽发生器</t>
  </si>
  <si>
    <t>电子注射仪</t>
  </si>
  <si>
    <t>短波理疗仪</t>
  </si>
  <si>
    <t>高精度体外暴露染毒系统</t>
  </si>
  <si>
    <t>高速压片机</t>
  </si>
  <si>
    <t>合剂配液系统</t>
  </si>
  <si>
    <t>恒温保温箱</t>
  </si>
  <si>
    <t>恒温箱（液体加温）</t>
  </si>
  <si>
    <t>呼气分析一体机</t>
  </si>
  <si>
    <t>机械血栓切除系统</t>
  </si>
  <si>
    <t>空气压缩机</t>
  </si>
  <si>
    <t>毛囊提取仪</t>
  </si>
  <si>
    <t>皮肤检测仪</t>
  </si>
  <si>
    <t>其他设备</t>
  </si>
  <si>
    <t>强脉冲光及激光治疗仪</t>
  </si>
  <si>
    <t>乳房整形器械</t>
  </si>
  <si>
    <t>微电极拉制仪</t>
  </si>
  <si>
    <t>无油空压机组</t>
  </si>
  <si>
    <t>细长臂支撑杆附件</t>
  </si>
  <si>
    <t>显微镜</t>
  </si>
  <si>
    <t>血管斑块旋切控制装置</t>
  </si>
  <si>
    <t>牙科手机注油机</t>
  </si>
  <si>
    <t>医用封口机</t>
  </si>
  <si>
    <t>医用真空负压机</t>
  </si>
  <si>
    <t>蒸汽发生器</t>
  </si>
  <si>
    <t>蒸汽清洗机</t>
  </si>
  <si>
    <t>整形外科精细器械</t>
  </si>
  <si>
    <t>指氧仪</t>
  </si>
  <si>
    <t>A02390100 钞票处理设备</t>
  </si>
  <si>
    <t>验钞机</t>
  </si>
  <si>
    <t>家具和用品</t>
  </si>
  <si>
    <t>A05010202 会议桌</t>
  </si>
  <si>
    <t>会议桌2</t>
  </si>
  <si>
    <t>米</t>
  </si>
  <si>
    <t>会议桌3</t>
  </si>
  <si>
    <t>会议桌</t>
  </si>
  <si>
    <t>A05010299 其他台、桌类</t>
  </si>
  <si>
    <t>电脑桌2</t>
  </si>
  <si>
    <t>电脑桌3</t>
  </si>
  <si>
    <t>电脑桌4</t>
  </si>
  <si>
    <t>电脑桌5</t>
  </si>
  <si>
    <t>电脑桌6</t>
  </si>
  <si>
    <t>电脑桌7</t>
  </si>
  <si>
    <t>电脑桌</t>
  </si>
  <si>
    <t>A05010401 三人沙发</t>
  </si>
  <si>
    <t>三人沙发</t>
  </si>
  <si>
    <t>A05010504 保密柜</t>
  </si>
  <si>
    <t>保密柜</t>
  </si>
  <si>
    <t>密码文件柜</t>
  </si>
  <si>
    <t>A05010599 其他柜类</t>
  </si>
  <si>
    <t>订制三门柜</t>
  </si>
  <si>
    <t>订制书柜（木质）</t>
  </si>
  <si>
    <t>A05010602 金属质架类</t>
  </si>
  <si>
    <t>定制货架</t>
  </si>
  <si>
    <t>A05019900 其他家具</t>
  </si>
  <si>
    <t>不锈钢柜2</t>
  </si>
  <si>
    <t>平方米</t>
  </si>
  <si>
    <t>不锈钢柜</t>
  </si>
  <si>
    <t>大班台</t>
  </si>
  <si>
    <t>定制货架2</t>
  </si>
  <si>
    <t>钢制办公柜2</t>
  </si>
  <si>
    <t>钢制办公柜</t>
  </si>
  <si>
    <t>隔断柜</t>
  </si>
  <si>
    <t>护士站</t>
  </si>
  <si>
    <t>落地屏风（工位、卡座用）</t>
  </si>
  <si>
    <t>密集架</t>
  </si>
  <si>
    <t>立方米</t>
  </si>
  <si>
    <t>屏风卡位</t>
  </si>
  <si>
    <t>全木制三聚氰胺人造板柜类柜体</t>
  </si>
  <si>
    <t>三聚氰胺人造板+金属构柜类柜体</t>
  </si>
  <si>
    <t>实木贴皮柜</t>
  </si>
  <si>
    <t>实验操作台2</t>
  </si>
  <si>
    <t>实验操作台</t>
  </si>
  <si>
    <t>中班台</t>
  </si>
  <si>
    <t>无形资产</t>
  </si>
  <si>
    <t>AI手术编码智能体系统</t>
  </si>
  <si>
    <t>产前筛查诊断管理系统</t>
  </si>
  <si>
    <t>超声质控及报告软件</t>
  </si>
  <si>
    <t>电子实验记录本管理系统</t>
  </si>
  <si>
    <t>放射科质控管理软件</t>
  </si>
  <si>
    <t>高通量测序平台质控系统</t>
  </si>
  <si>
    <t>佳能C165印刷系统-体检中心</t>
  </si>
  <si>
    <t>科研管理系统</t>
  </si>
  <si>
    <t>临床脑电图电子报告系统</t>
  </si>
  <si>
    <t>临床研究数据管理系统</t>
  </si>
  <si>
    <t>消毒供应室质量追溯管理系统升级改造项目</t>
  </si>
  <si>
    <t>云南大学附属医院互联网医院</t>
  </si>
  <si>
    <t>智慧医院建设项目（一期）</t>
  </si>
  <si>
    <t>智能主检辅助系统</t>
  </si>
  <si>
    <t>中心实验室冷链监控系统</t>
  </si>
  <si>
    <t>中心实验室设备管理系统</t>
  </si>
  <si>
    <t>中心实验室试剂耗材管理系统</t>
  </si>
  <si>
    <t>注：涉及土地使用权、房屋、公务用车购置，按照现行相关管理制度规定报批，以职能部门审批意见为准。</t>
  </si>
  <si>
    <t>预算11表</t>
  </si>
  <si>
    <t>2026年中央转移支付补助项目支出预算表</t>
  </si>
  <si>
    <t>上级补助</t>
  </si>
  <si>
    <t>提前下达2026年基本公共卫生服务中央补助资金</t>
  </si>
  <si>
    <t>2100408</t>
  </si>
  <si>
    <t>基本公共卫生服务</t>
  </si>
  <si>
    <t>提前下达2026年医疗服务与保障能力提升（卫生健康人才培养）中央补助资金</t>
  </si>
  <si>
    <t>提前下达2026年医疗服务与保障能力提升（中医药传承与发展）补助资金</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</si>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</sst>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8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0" fillId="0" borderId="0" xfId="0" applyFill="1" applyBorder="1" applyAlignment="1"/>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0" fillId="0" borderId="0" xfId="0" applyFont="1" applyFill="1" applyBorder="1" applyAlignment="1"/>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0" fillId="0" borderId="0" xfId="0" applyFont="1" applyFill="1" applyBorder="1" applyAlignment="1">
      <alignment horizontal="left"/>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0" xfId="0" applyFill="1" applyBorder="1" applyAlignment="1">
      <alignment horizontal="left"/>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1" sqref="A1"/>
    </sheetView>
  </sheetViews>
  <sheetFormatPr defaultColWidth="8" defaultRowHeight="14.25" customHeight="1" outlineLevelCol="3"/>
  <cols>
    <col min="1" max="1" width="39.5727272727273" customWidth="1"/>
    <col min="2" max="2" width="46.3090909090909" customWidth="1"/>
    <col min="3" max="3" width="40.4181818181818" customWidth="1"/>
    <col min="4" max="4" width="50.1727272727273" customWidth="1"/>
  </cols>
  <sheetData>
    <row r="1" ht="12" customHeight="1" spans="1:4">
      <c r="D1" s="98" t="s">
        <v>0</v>
      </c>
    </row>
    <row r="2" ht="36" customHeight="1" spans="1:4">
      <c r="A2" s="46" t="s">
        <v>1</v>
      </c>
      <c r="B2" s="172"/>
      <c r="C2" s="172"/>
      <c r="D2" s="172"/>
    </row>
    <row r="3" ht="21" customHeight="1" spans="1:4">
      <c r="A3" s="97" t="str">
        <f>"单位名称："&amp;"云南大学附属医院"</f>
        <v>单位名称：云南大学附属医院</v>
      </c>
      <c r="B3" s="137"/>
      <c r="C3" s="137"/>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8" t="s">
        <v>8</v>
      </c>
      <c r="B7" s="124">
        <v>118009200.04</v>
      </c>
      <c r="C7" s="23" t="str">
        <f>"一"&amp;"、"&amp;"一般公共服务支出"</f>
        <v>一、一般公共服务支出</v>
      </c>
      <c r="D7" s="124">
        <v>351080.6</v>
      </c>
    </row>
    <row r="8" ht="25.4" customHeight="1" spans="1:4">
      <c r="A8" s="148" t="s">
        <v>9</v>
      </c>
      <c r="B8" s="124"/>
      <c r="C8" s="23" t="str">
        <f>"二"&amp;"、"&amp;"科学技术支出"</f>
        <v>二、科学技术支出</v>
      </c>
      <c r="D8" s="124">
        <v>1524197</v>
      </c>
    </row>
    <row r="9" ht="25.4" customHeight="1" spans="1:4">
      <c r="A9" s="148" t="s">
        <v>10</v>
      </c>
      <c r="B9" s="124"/>
      <c r="C9" s="23" t="str">
        <f>"三"&amp;"、"&amp;"社会保障和就业支出"</f>
        <v>三、社会保障和就业支出</v>
      </c>
      <c r="D9" s="124">
        <v>43808978.61</v>
      </c>
    </row>
    <row r="10" ht="25.4" customHeight="1" spans="1:4">
      <c r="A10" s="148" t="s">
        <v>11</v>
      </c>
      <c r="B10" s="91"/>
      <c r="C10" s="23" t="str">
        <f>"四"&amp;"、"&amp;"卫生健康支出"</f>
        <v>四、卫生健康支出</v>
      </c>
      <c r="D10" s="124">
        <v>1982456031.31</v>
      </c>
    </row>
    <row r="11" ht="25.4" customHeight="1" spans="1:4">
      <c r="A11" s="148" t="s">
        <v>12</v>
      </c>
      <c r="B11" s="124">
        <v>1686213787.88</v>
      </c>
      <c r="C11" s="23" t="str">
        <f>"五"&amp;"、"&amp;"住房保障支出"</f>
        <v>五、住房保障支出</v>
      </c>
      <c r="D11" s="124">
        <v>39600000</v>
      </c>
    </row>
    <row r="12" ht="25.4" customHeight="1" spans="1:4">
      <c r="A12" s="148" t="s">
        <v>13</v>
      </c>
      <c r="B12" s="91">
        <v>1623285599.46</v>
      </c>
      <c r="C12" s="23"/>
      <c r="D12" s="124"/>
    </row>
    <row r="13" ht="25.4" customHeight="1" spans="1:4">
      <c r="A13" s="148" t="s">
        <v>14</v>
      </c>
      <c r="B13" s="91">
        <v>14520000</v>
      </c>
      <c r="C13" s="23"/>
      <c r="D13" s="124"/>
    </row>
    <row r="14" ht="25.4" customHeight="1" spans="1:4">
      <c r="A14" s="148" t="s">
        <v>15</v>
      </c>
      <c r="B14" s="91"/>
      <c r="C14" s="23"/>
      <c r="D14" s="124"/>
    </row>
    <row r="15" ht="25.4" customHeight="1" spans="1:4">
      <c r="A15" s="173" t="s">
        <v>16</v>
      </c>
      <c r="B15" s="91"/>
      <c r="C15" s="23"/>
      <c r="D15" s="124"/>
    </row>
    <row r="16" ht="25.4" customHeight="1" spans="1:4">
      <c r="A16" s="173" t="s">
        <v>17</v>
      </c>
      <c r="B16" s="124">
        <v>48408188.42</v>
      </c>
      <c r="C16" s="23"/>
      <c r="D16" s="124"/>
    </row>
    <row r="17" ht="25.4" customHeight="1" spans="1:4">
      <c r="A17" s="174" t="s">
        <v>18</v>
      </c>
      <c r="B17" s="144">
        <v>1804222987.92</v>
      </c>
      <c r="C17" s="146" t="s">
        <v>19</v>
      </c>
      <c r="D17" s="144">
        <v>2067740287.52</v>
      </c>
    </row>
    <row r="18" ht="25.4" customHeight="1" spans="1:4">
      <c r="A18" s="175" t="s">
        <v>20</v>
      </c>
      <c r="B18" s="144">
        <v>263517299.6</v>
      </c>
      <c r="C18" s="176" t="s">
        <v>21</v>
      </c>
      <c r="D18" s="177"/>
    </row>
    <row r="19" ht="25.4" customHeight="1" spans="1:4">
      <c r="A19" s="178" t="s">
        <v>22</v>
      </c>
      <c r="B19" s="124">
        <v>64934072.94</v>
      </c>
      <c r="C19" s="145" t="s">
        <v>22</v>
      </c>
      <c r="D19" s="91"/>
    </row>
    <row r="20" ht="25.4" customHeight="1" spans="1:4">
      <c r="A20" s="178" t="s">
        <v>23</v>
      </c>
      <c r="B20" s="124">
        <v>198583226.66</v>
      </c>
      <c r="C20" s="145" t="s">
        <v>23</v>
      </c>
      <c r="D20" s="91"/>
    </row>
    <row r="21" ht="25.4" customHeight="1" spans="1:4">
      <c r="A21" s="179" t="s">
        <v>24</v>
      </c>
      <c r="B21" s="144">
        <v>2067740287.52</v>
      </c>
      <c r="C21" s="146" t="s">
        <v>25</v>
      </c>
      <c r="D21" s="140">
        <v>2067740287.52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B15" sqref="B15"/>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ht="15.75" customHeight="1" spans="1:6">
      <c r="F1" s="57" t="s">
        <v>446</v>
      </c>
    </row>
    <row r="2" ht="28.5" customHeight="1" spans="1:6">
      <c r="A2" s="27" t="s">
        <v>447</v>
      </c>
      <c r="B2" s="27"/>
      <c r="C2" s="27"/>
      <c r="D2" s="27"/>
      <c r="E2" s="27"/>
      <c r="F2" s="27"/>
    </row>
    <row r="3" ht="15" customHeight="1" spans="1:6">
      <c r="A3" s="105" t="str">
        <f>"单位名称："&amp;"云南大学附属医院"</f>
        <v>单位名称：云南大学附属医院</v>
      </c>
      <c r="B3" s="106"/>
      <c r="C3" s="106"/>
      <c r="D3" s="60"/>
      <c r="E3" s="60"/>
      <c r="F3" s="107" t="s">
        <v>2</v>
      </c>
    </row>
    <row r="4" ht="18.75" customHeight="1" spans="1:6">
      <c r="A4" s="9" t="s">
        <v>160</v>
      </c>
      <c r="B4" s="9" t="s">
        <v>48</v>
      </c>
      <c r="C4" s="9" t="s">
        <v>49</v>
      </c>
      <c r="D4" s="15" t="s">
        <v>448</v>
      </c>
      <c r="E4" s="64"/>
      <c r="F4" s="64"/>
    </row>
    <row r="5" ht="30" customHeight="1" spans="1:6">
      <c r="A5" s="18"/>
      <c r="B5" s="18"/>
      <c r="C5" s="18"/>
      <c r="D5" s="15" t="s">
        <v>30</v>
      </c>
      <c r="E5" s="64" t="s">
        <v>57</v>
      </c>
      <c r="F5" s="64" t="s">
        <v>58</v>
      </c>
    </row>
    <row r="6" ht="16.5" customHeight="1" spans="1:6">
      <c r="A6" s="64">
        <v>1</v>
      </c>
      <c r="B6" s="64">
        <v>2</v>
      </c>
      <c r="C6" s="64">
        <v>3</v>
      </c>
      <c r="D6" s="64">
        <v>4</v>
      </c>
      <c r="E6" s="64">
        <v>5</v>
      </c>
      <c r="F6" s="64">
        <v>6</v>
      </c>
    </row>
    <row r="7" ht="20.25" customHeight="1" spans="1:6">
      <c r="A7" s="30"/>
      <c r="B7" s="30"/>
      <c r="C7" s="30"/>
      <c r="D7" s="22"/>
      <c r="E7" s="22"/>
      <c r="F7" s="22"/>
    </row>
    <row r="8" ht="17.25" customHeight="1" spans="1:6">
      <c r="A8" s="108" t="s">
        <v>125</v>
      </c>
      <c r="B8" s="109"/>
      <c r="C8" s="109" t="s">
        <v>125</v>
      </c>
      <c r="D8" s="22"/>
      <c r="E8" s="22"/>
      <c r="F8" s="22"/>
    </row>
    <row r="10" s="44" customFormat="1" customHeight="1" spans="1:6">
      <c r="A10" s="67" t="s">
        <v>449</v>
      </c>
      <c r="B10" s="95"/>
      <c r="C10" s="95"/>
      <c r="D10" s="95"/>
      <c r="E10" s="95"/>
      <c r="F10" s="95"/>
    </row>
  </sheetData>
  <mergeCells count="7">
    <mergeCell ref="A2:F2"/>
    <mergeCell ref="D4:F4"/>
    <mergeCell ref="A8:C8"/>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72"/>
  <sheetViews>
    <sheetView showZeros="0" workbookViewId="0">
      <selection activeCell="A1" sqref="A1"/>
    </sheetView>
  </sheetViews>
  <sheetFormatPr defaultColWidth="9.13636363636364" defaultRowHeight="14.25" customHeight="1"/>
  <cols>
    <col min="1" max="1" width="39.1363636363636" customWidth="1"/>
    <col min="2" max="2" width="21.7090909090909" customWidth="1"/>
    <col min="3" max="3" width="35.2818181818182" customWidth="1"/>
    <col min="4" max="4" width="7.70909090909091" customWidth="1"/>
    <col min="5" max="5" width="10.2818181818182" customWidth="1"/>
    <col min="6" max="11" width="14.7454545454545" customWidth="1"/>
    <col min="12" max="16" width="12.5727272727273" customWidth="1"/>
    <col min="17" max="17" width="10.4181818181818" customWidth="1"/>
  </cols>
  <sheetData>
    <row r="1" ht="13.5" customHeight="1" spans="1:17">
      <c r="O1" s="45"/>
      <c r="P1" s="45"/>
      <c r="Q1" s="96" t="s">
        <v>450</v>
      </c>
    </row>
    <row r="2" ht="27.75" customHeight="1" spans="1:17">
      <c r="A2" s="58" t="s">
        <v>451</v>
      </c>
      <c r="B2" s="27"/>
      <c r="C2" s="27"/>
      <c r="D2" s="27"/>
      <c r="E2" s="27"/>
      <c r="F2" s="27"/>
      <c r="G2" s="27"/>
      <c r="H2" s="27"/>
      <c r="I2" s="27"/>
      <c r="J2" s="27"/>
      <c r="K2" s="47"/>
      <c r="L2" s="27"/>
      <c r="M2" s="27"/>
      <c r="N2" s="27"/>
      <c r="O2" s="47"/>
      <c r="P2" s="47"/>
      <c r="Q2" s="27"/>
    </row>
    <row r="3" ht="18.75" customHeight="1" spans="1:17">
      <c r="A3" s="97" t="str">
        <f>"单位名称："&amp;"云南大学附属医院"</f>
        <v>单位名称：云南大学附属医院</v>
      </c>
      <c r="B3" s="6"/>
      <c r="C3" s="6"/>
      <c r="D3" s="6"/>
      <c r="E3" s="6"/>
      <c r="F3" s="6"/>
      <c r="G3" s="6"/>
      <c r="H3" s="6"/>
      <c r="I3" s="6"/>
      <c r="J3" s="6"/>
      <c r="O3" s="63"/>
      <c r="P3" s="63"/>
      <c r="Q3" s="98" t="s">
        <v>150</v>
      </c>
    </row>
    <row r="4" ht="15.75" customHeight="1" spans="1:17">
      <c r="A4" s="9" t="s">
        <v>452</v>
      </c>
      <c r="B4" s="75" t="s">
        <v>453</v>
      </c>
      <c r="C4" s="75" t="s">
        <v>454</v>
      </c>
      <c r="D4" s="75" t="s">
        <v>455</v>
      </c>
      <c r="E4" s="75" t="s">
        <v>456</v>
      </c>
      <c r="F4" s="75" t="s">
        <v>457</v>
      </c>
      <c r="G4" s="76" t="s">
        <v>167</v>
      </c>
      <c r="H4" s="76"/>
      <c r="I4" s="76"/>
      <c r="J4" s="76"/>
      <c r="K4" s="77"/>
      <c r="L4" s="76"/>
      <c r="M4" s="76"/>
      <c r="N4" s="76"/>
      <c r="O4" s="78"/>
      <c r="P4" s="77"/>
      <c r="Q4" s="79"/>
    </row>
    <row r="5" ht="17.25" customHeight="1" spans="1:17">
      <c r="A5" s="14"/>
      <c r="B5" s="80"/>
      <c r="C5" s="80"/>
      <c r="D5" s="80"/>
      <c r="E5" s="80"/>
      <c r="F5" s="80"/>
      <c r="G5" s="80" t="s">
        <v>30</v>
      </c>
      <c r="H5" s="80" t="s">
        <v>33</v>
      </c>
      <c r="I5" s="80" t="s">
        <v>458</v>
      </c>
      <c r="J5" s="80" t="s">
        <v>459</v>
      </c>
      <c r="K5" s="81" t="s">
        <v>460</v>
      </c>
      <c r="L5" s="82" t="s">
        <v>461</v>
      </c>
      <c r="M5" s="82"/>
      <c r="N5" s="82"/>
      <c r="O5" s="83"/>
      <c r="P5" s="84"/>
      <c r="Q5" s="85"/>
    </row>
    <row r="6" ht="54" customHeight="1" spans="1:17">
      <c r="A6" s="17"/>
      <c r="B6" s="85"/>
      <c r="C6" s="85"/>
      <c r="D6" s="85"/>
      <c r="E6" s="85"/>
      <c r="F6" s="85"/>
      <c r="G6" s="85"/>
      <c r="H6" s="85" t="s">
        <v>32</v>
      </c>
      <c r="I6" s="85"/>
      <c r="J6" s="85"/>
      <c r="K6" s="86"/>
      <c r="L6" s="85" t="s">
        <v>32</v>
      </c>
      <c r="M6" s="85" t="s">
        <v>43</v>
      </c>
      <c r="N6" s="85" t="s">
        <v>174</v>
      </c>
      <c r="O6" s="87" t="s">
        <v>39</v>
      </c>
      <c r="P6" s="86" t="s">
        <v>40</v>
      </c>
      <c r="Q6" s="85" t="s">
        <v>41</v>
      </c>
    </row>
    <row r="7" ht="1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88" t="s">
        <v>45</v>
      </c>
      <c r="B8" s="89"/>
      <c r="C8" s="89"/>
      <c r="D8" s="89"/>
      <c r="E8" s="101"/>
      <c r="F8" s="22">
        <v>2700470</v>
      </c>
      <c r="G8" s="22">
        <v>204850900.03</v>
      </c>
      <c r="H8" s="22">
        <v>1270000</v>
      </c>
      <c r="I8" s="22"/>
      <c r="J8" s="22"/>
      <c r="K8" s="22"/>
      <c r="L8" s="22">
        <v>203580900.03</v>
      </c>
      <c r="M8" s="22">
        <v>203472100.03</v>
      </c>
      <c r="N8" s="22">
        <v>108800</v>
      </c>
      <c r="O8" s="22"/>
      <c r="P8" s="22"/>
      <c r="Q8" s="22"/>
    </row>
    <row r="9" ht="21" customHeight="1" spans="1:17">
      <c r="A9" s="102" t="s">
        <v>330</v>
      </c>
      <c r="B9" s="89" t="s">
        <v>462</v>
      </c>
      <c r="C9" s="89" t="s">
        <v>463</v>
      </c>
      <c r="D9" s="103" t="s">
        <v>464</v>
      </c>
      <c r="E9" s="104">
        <v>1</v>
      </c>
      <c r="F9" s="22"/>
      <c r="G9" s="22">
        <v>5480000</v>
      </c>
      <c r="H9" s="22"/>
      <c r="I9" s="22"/>
      <c r="J9" s="22"/>
      <c r="K9" s="22"/>
      <c r="L9" s="22">
        <v>5480000</v>
      </c>
      <c r="M9" s="22">
        <v>5480000</v>
      </c>
      <c r="N9" s="22"/>
      <c r="O9" s="22"/>
      <c r="P9" s="22"/>
      <c r="Q9" s="22"/>
    </row>
    <row r="10" ht="21" customHeight="1" spans="1:17">
      <c r="A10" s="102" t="s">
        <v>330</v>
      </c>
      <c r="B10" s="89" t="s">
        <v>465</v>
      </c>
      <c r="C10" s="89" t="s">
        <v>466</v>
      </c>
      <c r="D10" s="103" t="s">
        <v>467</v>
      </c>
      <c r="E10" s="104">
        <v>20</v>
      </c>
      <c r="F10" s="22"/>
      <c r="G10" s="22">
        <v>180000</v>
      </c>
      <c r="H10" s="22"/>
      <c r="I10" s="22"/>
      <c r="J10" s="22"/>
      <c r="K10" s="22"/>
      <c r="L10" s="22">
        <v>180000</v>
      </c>
      <c r="M10" s="22">
        <v>180000</v>
      </c>
      <c r="N10" s="22"/>
      <c r="O10" s="22"/>
      <c r="P10" s="22"/>
      <c r="Q10" s="22"/>
    </row>
    <row r="11" ht="21" customHeight="1" spans="1:17">
      <c r="A11" s="102" t="s">
        <v>330</v>
      </c>
      <c r="B11" s="89" t="s">
        <v>468</v>
      </c>
      <c r="C11" s="89" t="s">
        <v>469</v>
      </c>
      <c r="D11" s="103" t="s">
        <v>470</v>
      </c>
      <c r="E11" s="104">
        <v>1</v>
      </c>
      <c r="F11" s="22"/>
      <c r="G11" s="22">
        <v>4773500</v>
      </c>
      <c r="H11" s="22"/>
      <c r="I11" s="22"/>
      <c r="J11" s="22"/>
      <c r="K11" s="22"/>
      <c r="L11" s="22">
        <v>4773500</v>
      </c>
      <c r="M11" s="22">
        <v>4773500</v>
      </c>
      <c r="N11" s="22"/>
      <c r="O11" s="22"/>
      <c r="P11" s="22"/>
      <c r="Q11" s="22"/>
    </row>
    <row r="12" ht="21" customHeight="1" spans="1:17">
      <c r="A12" s="102" t="s">
        <v>330</v>
      </c>
      <c r="B12" s="89" t="s">
        <v>471</v>
      </c>
      <c r="C12" s="89" t="s">
        <v>469</v>
      </c>
      <c r="D12" s="103" t="s">
        <v>472</v>
      </c>
      <c r="E12" s="104">
        <v>1</v>
      </c>
      <c r="F12" s="22"/>
      <c r="G12" s="22">
        <v>1450000</v>
      </c>
      <c r="H12" s="22"/>
      <c r="I12" s="22"/>
      <c r="J12" s="22"/>
      <c r="K12" s="22"/>
      <c r="L12" s="22">
        <v>1450000</v>
      </c>
      <c r="M12" s="22">
        <v>1450000</v>
      </c>
      <c r="N12" s="22"/>
      <c r="O12" s="22"/>
      <c r="P12" s="22"/>
      <c r="Q12" s="22"/>
    </row>
    <row r="13" ht="21" customHeight="1" spans="1:17">
      <c r="A13" s="102" t="s">
        <v>330</v>
      </c>
      <c r="B13" s="89" t="s">
        <v>473</v>
      </c>
      <c r="C13" s="89" t="s">
        <v>474</v>
      </c>
      <c r="D13" s="103" t="s">
        <v>470</v>
      </c>
      <c r="E13" s="104">
        <v>1</v>
      </c>
      <c r="F13" s="22"/>
      <c r="G13" s="22">
        <v>18000</v>
      </c>
      <c r="H13" s="22"/>
      <c r="I13" s="22"/>
      <c r="J13" s="22"/>
      <c r="K13" s="22"/>
      <c r="L13" s="22">
        <v>18000</v>
      </c>
      <c r="M13" s="22">
        <v>18000</v>
      </c>
      <c r="N13" s="22"/>
      <c r="O13" s="22"/>
      <c r="P13" s="22"/>
      <c r="Q13" s="22"/>
    </row>
    <row r="14" ht="21" customHeight="1" spans="1:17">
      <c r="A14" s="102" t="s">
        <v>330</v>
      </c>
      <c r="B14" s="89" t="s">
        <v>475</v>
      </c>
      <c r="C14" s="89" t="s">
        <v>476</v>
      </c>
      <c r="D14" s="103" t="s">
        <v>467</v>
      </c>
      <c r="E14" s="104">
        <v>8</v>
      </c>
      <c r="F14" s="22"/>
      <c r="G14" s="22">
        <v>2500000</v>
      </c>
      <c r="H14" s="22"/>
      <c r="I14" s="22"/>
      <c r="J14" s="22"/>
      <c r="K14" s="22"/>
      <c r="L14" s="22">
        <v>2500000</v>
      </c>
      <c r="M14" s="22">
        <v>2500000</v>
      </c>
      <c r="N14" s="22"/>
      <c r="O14" s="22"/>
      <c r="P14" s="22"/>
      <c r="Q14" s="22"/>
    </row>
    <row r="15" ht="21" customHeight="1" spans="1:17">
      <c r="A15" s="102" t="s">
        <v>330</v>
      </c>
      <c r="B15" s="89" t="s">
        <v>477</v>
      </c>
      <c r="C15" s="89" t="s">
        <v>478</v>
      </c>
      <c r="D15" s="103" t="s">
        <v>467</v>
      </c>
      <c r="E15" s="104">
        <v>21</v>
      </c>
      <c r="F15" s="22"/>
      <c r="G15" s="22">
        <v>63000</v>
      </c>
      <c r="H15" s="22"/>
      <c r="I15" s="22"/>
      <c r="J15" s="22"/>
      <c r="K15" s="22"/>
      <c r="L15" s="22">
        <v>63000</v>
      </c>
      <c r="M15" s="22">
        <v>63000</v>
      </c>
      <c r="N15" s="22"/>
      <c r="O15" s="22"/>
      <c r="P15" s="22"/>
      <c r="Q15" s="22"/>
    </row>
    <row r="16" ht="21" customHeight="1" spans="1:17">
      <c r="A16" s="102" t="s">
        <v>330</v>
      </c>
      <c r="B16" s="89" t="s">
        <v>479</v>
      </c>
      <c r="C16" s="89" t="s">
        <v>480</v>
      </c>
      <c r="D16" s="103" t="s">
        <v>470</v>
      </c>
      <c r="E16" s="104">
        <v>1</v>
      </c>
      <c r="F16" s="22"/>
      <c r="G16" s="22">
        <v>10060000</v>
      </c>
      <c r="H16" s="22"/>
      <c r="I16" s="22"/>
      <c r="J16" s="22"/>
      <c r="K16" s="22"/>
      <c r="L16" s="22">
        <v>10060000</v>
      </c>
      <c r="M16" s="22">
        <v>10060000</v>
      </c>
      <c r="N16" s="22"/>
      <c r="O16" s="22"/>
      <c r="P16" s="22"/>
      <c r="Q16" s="22"/>
    </row>
    <row r="17" ht="21" customHeight="1" spans="1:17">
      <c r="A17" s="102" t="s">
        <v>330</v>
      </c>
      <c r="B17" s="89" t="s">
        <v>481</v>
      </c>
      <c r="C17" s="89" t="s">
        <v>482</v>
      </c>
      <c r="D17" s="103" t="s">
        <v>467</v>
      </c>
      <c r="E17" s="104">
        <v>2</v>
      </c>
      <c r="F17" s="22"/>
      <c r="G17" s="22">
        <v>400000</v>
      </c>
      <c r="H17" s="22"/>
      <c r="I17" s="22"/>
      <c r="J17" s="22"/>
      <c r="K17" s="22"/>
      <c r="L17" s="22">
        <v>400000</v>
      </c>
      <c r="M17" s="22">
        <v>400000</v>
      </c>
      <c r="N17" s="22"/>
      <c r="O17" s="22"/>
      <c r="P17" s="22"/>
      <c r="Q17" s="22"/>
    </row>
    <row r="18" ht="21" customHeight="1" spans="1:17">
      <c r="A18" s="102" t="s">
        <v>330</v>
      </c>
      <c r="B18" s="89" t="s">
        <v>483</v>
      </c>
      <c r="C18" s="89" t="s">
        <v>484</v>
      </c>
      <c r="D18" s="103" t="s">
        <v>467</v>
      </c>
      <c r="E18" s="104">
        <v>4</v>
      </c>
      <c r="F18" s="22"/>
      <c r="G18" s="22">
        <v>80000</v>
      </c>
      <c r="H18" s="22"/>
      <c r="I18" s="22"/>
      <c r="J18" s="22"/>
      <c r="K18" s="22"/>
      <c r="L18" s="22">
        <v>80000</v>
      </c>
      <c r="M18" s="22">
        <v>80000</v>
      </c>
      <c r="N18" s="22"/>
      <c r="O18" s="22"/>
      <c r="P18" s="22"/>
      <c r="Q18" s="22"/>
    </row>
    <row r="19" ht="21" customHeight="1" spans="1:17">
      <c r="A19" s="102" t="s">
        <v>330</v>
      </c>
      <c r="B19" s="89" t="s">
        <v>485</v>
      </c>
      <c r="C19" s="89" t="s">
        <v>486</v>
      </c>
      <c r="D19" s="103" t="s">
        <v>470</v>
      </c>
      <c r="E19" s="104">
        <v>1</v>
      </c>
      <c r="F19" s="22">
        <v>500000</v>
      </c>
      <c r="G19" s="22">
        <v>500000</v>
      </c>
      <c r="H19" s="22"/>
      <c r="I19" s="22"/>
      <c r="J19" s="22"/>
      <c r="K19" s="22"/>
      <c r="L19" s="22">
        <v>500000</v>
      </c>
      <c r="M19" s="22">
        <v>500000</v>
      </c>
      <c r="N19" s="22"/>
      <c r="O19" s="22"/>
      <c r="P19" s="22"/>
      <c r="Q19" s="22"/>
    </row>
    <row r="20" ht="21" customHeight="1" spans="1:17">
      <c r="A20" s="102" t="s">
        <v>330</v>
      </c>
      <c r="B20" s="89" t="s">
        <v>487</v>
      </c>
      <c r="C20" s="89" t="s">
        <v>488</v>
      </c>
      <c r="D20" s="103" t="s">
        <v>470</v>
      </c>
      <c r="E20" s="104">
        <v>1</v>
      </c>
      <c r="F20" s="22"/>
      <c r="G20" s="22">
        <v>300000</v>
      </c>
      <c r="H20" s="22"/>
      <c r="I20" s="22"/>
      <c r="J20" s="22"/>
      <c r="K20" s="22"/>
      <c r="L20" s="22">
        <v>300000</v>
      </c>
      <c r="M20" s="22">
        <v>300000</v>
      </c>
      <c r="N20" s="22"/>
      <c r="O20" s="22"/>
      <c r="P20" s="22"/>
      <c r="Q20" s="22"/>
    </row>
    <row r="21" ht="21" customHeight="1" spans="1:17">
      <c r="A21" s="102" t="s">
        <v>330</v>
      </c>
      <c r="B21" s="89" t="s">
        <v>489</v>
      </c>
      <c r="C21" s="89" t="s">
        <v>490</v>
      </c>
      <c r="D21" s="103" t="s">
        <v>470</v>
      </c>
      <c r="E21" s="104">
        <v>1</v>
      </c>
      <c r="F21" s="22"/>
      <c r="G21" s="22">
        <v>270000</v>
      </c>
      <c r="H21" s="22">
        <v>270000</v>
      </c>
      <c r="I21" s="22"/>
      <c r="J21" s="22"/>
      <c r="K21" s="22"/>
      <c r="L21" s="22"/>
      <c r="M21" s="22"/>
      <c r="N21" s="22"/>
      <c r="O21" s="22"/>
      <c r="P21" s="22"/>
      <c r="Q21" s="22"/>
    </row>
    <row r="22" ht="21" customHeight="1" spans="1:17">
      <c r="A22" s="102" t="s">
        <v>330</v>
      </c>
      <c r="B22" s="89" t="s">
        <v>489</v>
      </c>
      <c r="C22" s="89" t="s">
        <v>490</v>
      </c>
      <c r="D22" s="103" t="s">
        <v>470</v>
      </c>
      <c r="E22" s="104">
        <v>1</v>
      </c>
      <c r="F22" s="22"/>
      <c r="G22" s="22">
        <v>4740000</v>
      </c>
      <c r="H22" s="22"/>
      <c r="I22" s="22"/>
      <c r="J22" s="22"/>
      <c r="K22" s="22"/>
      <c r="L22" s="22">
        <v>4740000</v>
      </c>
      <c r="M22" s="22">
        <v>4740000</v>
      </c>
      <c r="N22" s="22"/>
      <c r="O22" s="22"/>
      <c r="P22" s="22"/>
      <c r="Q22" s="22"/>
    </row>
    <row r="23" ht="21" customHeight="1" spans="1:17">
      <c r="A23" s="102" t="s">
        <v>330</v>
      </c>
      <c r="B23" s="89" t="s">
        <v>491</v>
      </c>
      <c r="C23" s="89" t="s">
        <v>492</v>
      </c>
      <c r="D23" s="103" t="s">
        <v>470</v>
      </c>
      <c r="E23" s="104">
        <v>1</v>
      </c>
      <c r="F23" s="22"/>
      <c r="G23" s="22">
        <v>2917922</v>
      </c>
      <c r="H23" s="22"/>
      <c r="I23" s="22"/>
      <c r="J23" s="22"/>
      <c r="K23" s="22"/>
      <c r="L23" s="22">
        <v>2917922</v>
      </c>
      <c r="M23" s="22">
        <v>2917922</v>
      </c>
      <c r="N23" s="22"/>
      <c r="O23" s="22"/>
      <c r="P23" s="22"/>
      <c r="Q23" s="22"/>
    </row>
    <row r="24" ht="21" customHeight="1" spans="1:17">
      <c r="A24" s="102" t="s">
        <v>330</v>
      </c>
      <c r="B24" s="89" t="s">
        <v>493</v>
      </c>
      <c r="C24" s="89" t="s">
        <v>492</v>
      </c>
      <c r="D24" s="103" t="s">
        <v>470</v>
      </c>
      <c r="E24" s="104">
        <v>1</v>
      </c>
      <c r="F24" s="22"/>
      <c r="G24" s="22">
        <v>5000000</v>
      </c>
      <c r="H24" s="22"/>
      <c r="I24" s="22"/>
      <c r="J24" s="22"/>
      <c r="K24" s="22"/>
      <c r="L24" s="22">
        <v>5000000</v>
      </c>
      <c r="M24" s="22">
        <v>5000000</v>
      </c>
      <c r="N24" s="22"/>
      <c r="O24" s="22"/>
      <c r="P24" s="22"/>
      <c r="Q24" s="22"/>
    </row>
    <row r="25" ht="21" customHeight="1" spans="1:17">
      <c r="A25" s="102" t="s">
        <v>330</v>
      </c>
      <c r="B25" s="89" t="s">
        <v>487</v>
      </c>
      <c r="C25" s="89" t="s">
        <v>494</v>
      </c>
      <c r="D25" s="103" t="s">
        <v>470</v>
      </c>
      <c r="E25" s="104">
        <v>1</v>
      </c>
      <c r="F25" s="22"/>
      <c r="G25" s="22">
        <v>400000</v>
      </c>
      <c r="H25" s="22"/>
      <c r="I25" s="22"/>
      <c r="J25" s="22"/>
      <c r="K25" s="22"/>
      <c r="L25" s="22">
        <v>400000</v>
      </c>
      <c r="M25" s="22">
        <v>400000</v>
      </c>
      <c r="N25" s="22"/>
      <c r="O25" s="22"/>
      <c r="P25" s="22"/>
      <c r="Q25" s="22"/>
    </row>
    <row r="26" ht="21" customHeight="1" spans="1:17">
      <c r="A26" s="102" t="s">
        <v>330</v>
      </c>
      <c r="B26" s="89" t="s">
        <v>495</v>
      </c>
      <c r="C26" s="89" t="s">
        <v>496</v>
      </c>
      <c r="D26" s="103" t="s">
        <v>470</v>
      </c>
      <c r="E26" s="104">
        <v>1</v>
      </c>
      <c r="F26" s="22"/>
      <c r="G26" s="22">
        <v>27000</v>
      </c>
      <c r="H26" s="22"/>
      <c r="I26" s="22"/>
      <c r="J26" s="22"/>
      <c r="K26" s="22"/>
      <c r="L26" s="22">
        <v>27000</v>
      </c>
      <c r="M26" s="22">
        <v>27000</v>
      </c>
      <c r="N26" s="22"/>
      <c r="O26" s="22"/>
      <c r="P26" s="22"/>
      <c r="Q26" s="22"/>
    </row>
    <row r="27" ht="21" customHeight="1" spans="1:17">
      <c r="A27" s="102" t="s">
        <v>330</v>
      </c>
      <c r="B27" s="89" t="s">
        <v>497</v>
      </c>
      <c r="C27" s="89" t="s">
        <v>498</v>
      </c>
      <c r="D27" s="103" t="s">
        <v>470</v>
      </c>
      <c r="E27" s="104">
        <v>1</v>
      </c>
      <c r="F27" s="22"/>
      <c r="G27" s="22">
        <v>570000</v>
      </c>
      <c r="H27" s="22"/>
      <c r="I27" s="22"/>
      <c r="J27" s="22"/>
      <c r="K27" s="22"/>
      <c r="L27" s="22">
        <v>570000</v>
      </c>
      <c r="M27" s="22">
        <v>570000</v>
      </c>
      <c r="N27" s="22"/>
      <c r="O27" s="22"/>
      <c r="P27" s="22"/>
      <c r="Q27" s="22"/>
    </row>
    <row r="28" ht="21" customHeight="1" spans="1:17">
      <c r="A28" s="102" t="s">
        <v>330</v>
      </c>
      <c r="B28" s="89" t="s">
        <v>499</v>
      </c>
      <c r="C28" s="89" t="s">
        <v>500</v>
      </c>
      <c r="D28" s="103" t="s">
        <v>470</v>
      </c>
      <c r="E28" s="104">
        <v>1</v>
      </c>
      <c r="F28" s="22"/>
      <c r="G28" s="22">
        <v>9281260</v>
      </c>
      <c r="H28" s="22"/>
      <c r="I28" s="22"/>
      <c r="J28" s="22"/>
      <c r="K28" s="22"/>
      <c r="L28" s="22">
        <v>9281260</v>
      </c>
      <c r="M28" s="22">
        <v>9281260</v>
      </c>
      <c r="N28" s="22"/>
      <c r="O28" s="22"/>
      <c r="P28" s="22"/>
      <c r="Q28" s="22"/>
    </row>
    <row r="29" ht="21" customHeight="1" spans="1:17">
      <c r="A29" s="102" t="s">
        <v>330</v>
      </c>
      <c r="B29" s="89" t="s">
        <v>501</v>
      </c>
      <c r="C29" s="89" t="s">
        <v>500</v>
      </c>
      <c r="D29" s="103" t="s">
        <v>470</v>
      </c>
      <c r="E29" s="104">
        <v>1</v>
      </c>
      <c r="F29" s="22"/>
      <c r="G29" s="22">
        <v>11450000</v>
      </c>
      <c r="H29" s="22"/>
      <c r="I29" s="22"/>
      <c r="J29" s="22"/>
      <c r="K29" s="22"/>
      <c r="L29" s="22">
        <v>11450000</v>
      </c>
      <c r="M29" s="22">
        <v>11450000</v>
      </c>
      <c r="N29" s="22"/>
      <c r="O29" s="22"/>
      <c r="P29" s="22"/>
      <c r="Q29" s="22"/>
    </row>
    <row r="30" ht="21" customHeight="1" spans="1:17">
      <c r="A30" s="102" t="s">
        <v>330</v>
      </c>
      <c r="B30" s="89" t="s">
        <v>502</v>
      </c>
      <c r="C30" s="89" t="s">
        <v>503</v>
      </c>
      <c r="D30" s="103" t="s">
        <v>467</v>
      </c>
      <c r="E30" s="104">
        <v>21</v>
      </c>
      <c r="F30" s="22"/>
      <c r="G30" s="22">
        <v>84000</v>
      </c>
      <c r="H30" s="22"/>
      <c r="I30" s="22"/>
      <c r="J30" s="22"/>
      <c r="K30" s="22"/>
      <c r="L30" s="22">
        <v>84000</v>
      </c>
      <c r="M30" s="22">
        <v>84000</v>
      </c>
      <c r="N30" s="22"/>
      <c r="O30" s="22"/>
      <c r="P30" s="22"/>
      <c r="Q30" s="22"/>
    </row>
    <row r="31" ht="21" customHeight="1" spans="1:17">
      <c r="A31" s="102" t="s">
        <v>330</v>
      </c>
      <c r="B31" s="89" t="s">
        <v>504</v>
      </c>
      <c r="C31" s="89" t="s">
        <v>505</v>
      </c>
      <c r="D31" s="103" t="s">
        <v>467</v>
      </c>
      <c r="E31" s="104">
        <v>362</v>
      </c>
      <c r="F31" s="22"/>
      <c r="G31" s="22">
        <v>543000</v>
      </c>
      <c r="H31" s="22"/>
      <c r="I31" s="22"/>
      <c r="J31" s="22"/>
      <c r="K31" s="22"/>
      <c r="L31" s="22">
        <v>543000</v>
      </c>
      <c r="M31" s="22">
        <v>543000</v>
      </c>
      <c r="N31" s="22"/>
      <c r="O31" s="22"/>
      <c r="P31" s="22"/>
      <c r="Q31" s="22"/>
    </row>
    <row r="32" ht="21" customHeight="1" spans="1:17">
      <c r="A32" s="102" t="s">
        <v>330</v>
      </c>
      <c r="B32" s="89" t="s">
        <v>506</v>
      </c>
      <c r="C32" s="89" t="s">
        <v>505</v>
      </c>
      <c r="D32" s="103" t="s">
        <v>467</v>
      </c>
      <c r="E32" s="104">
        <v>50</v>
      </c>
      <c r="F32" s="22"/>
      <c r="G32" s="22">
        <v>200000</v>
      </c>
      <c r="H32" s="22"/>
      <c r="I32" s="22"/>
      <c r="J32" s="22"/>
      <c r="K32" s="22"/>
      <c r="L32" s="22">
        <v>200000</v>
      </c>
      <c r="M32" s="22">
        <v>200000</v>
      </c>
      <c r="N32" s="22"/>
      <c r="O32" s="22"/>
      <c r="P32" s="22"/>
      <c r="Q32" s="22"/>
    </row>
    <row r="33" ht="21" customHeight="1" spans="1:17">
      <c r="A33" s="102" t="s">
        <v>330</v>
      </c>
      <c r="B33" s="89" t="s">
        <v>507</v>
      </c>
      <c r="C33" s="89" t="s">
        <v>508</v>
      </c>
      <c r="D33" s="103" t="s">
        <v>467</v>
      </c>
      <c r="E33" s="104">
        <v>2</v>
      </c>
      <c r="F33" s="22"/>
      <c r="G33" s="22">
        <v>590000</v>
      </c>
      <c r="H33" s="22"/>
      <c r="I33" s="22"/>
      <c r="J33" s="22"/>
      <c r="K33" s="22"/>
      <c r="L33" s="22">
        <v>590000</v>
      </c>
      <c r="M33" s="22">
        <v>590000</v>
      </c>
      <c r="N33" s="22"/>
      <c r="O33" s="22"/>
      <c r="P33" s="22"/>
      <c r="Q33" s="22"/>
    </row>
    <row r="34" ht="21" customHeight="1" spans="1:17">
      <c r="A34" s="102" t="s">
        <v>330</v>
      </c>
      <c r="B34" s="89" t="s">
        <v>509</v>
      </c>
      <c r="C34" s="89" t="s">
        <v>510</v>
      </c>
      <c r="D34" s="103" t="s">
        <v>464</v>
      </c>
      <c r="E34" s="104">
        <v>1</v>
      </c>
      <c r="F34" s="22"/>
      <c r="G34" s="22">
        <v>108800</v>
      </c>
      <c r="H34" s="22"/>
      <c r="I34" s="22"/>
      <c r="J34" s="22"/>
      <c r="K34" s="22"/>
      <c r="L34" s="22">
        <v>108800</v>
      </c>
      <c r="M34" s="22"/>
      <c r="N34" s="22">
        <v>108800</v>
      </c>
      <c r="O34" s="22"/>
      <c r="P34" s="22"/>
      <c r="Q34" s="22"/>
    </row>
    <row r="35" ht="21" customHeight="1" spans="1:17">
      <c r="A35" s="102" t="s">
        <v>330</v>
      </c>
      <c r="B35" s="89" t="s">
        <v>509</v>
      </c>
      <c r="C35" s="89" t="s">
        <v>510</v>
      </c>
      <c r="D35" s="103" t="s">
        <v>464</v>
      </c>
      <c r="E35" s="104">
        <v>1</v>
      </c>
      <c r="F35" s="22"/>
      <c r="G35" s="22">
        <v>8184990</v>
      </c>
      <c r="H35" s="22"/>
      <c r="I35" s="22"/>
      <c r="J35" s="22"/>
      <c r="K35" s="22"/>
      <c r="L35" s="22">
        <v>8184990</v>
      </c>
      <c r="M35" s="22">
        <v>8184990</v>
      </c>
      <c r="N35" s="22"/>
      <c r="O35" s="22"/>
      <c r="P35" s="22"/>
      <c r="Q35" s="22"/>
    </row>
    <row r="36" ht="21" customHeight="1" spans="1:17">
      <c r="A36" s="102" t="s">
        <v>330</v>
      </c>
      <c r="B36" s="89" t="s">
        <v>509</v>
      </c>
      <c r="C36" s="89" t="s">
        <v>510</v>
      </c>
      <c r="D36" s="103" t="s">
        <v>470</v>
      </c>
      <c r="E36" s="104">
        <v>1</v>
      </c>
      <c r="F36" s="22"/>
      <c r="G36" s="22">
        <v>2300000</v>
      </c>
      <c r="H36" s="22"/>
      <c r="I36" s="22"/>
      <c r="J36" s="22"/>
      <c r="K36" s="22"/>
      <c r="L36" s="22">
        <v>2300000</v>
      </c>
      <c r="M36" s="22">
        <v>2300000</v>
      </c>
      <c r="N36" s="22"/>
      <c r="O36" s="22"/>
      <c r="P36" s="22"/>
      <c r="Q36" s="22"/>
    </row>
    <row r="37" ht="21" customHeight="1" spans="1:17">
      <c r="A37" s="102" t="s">
        <v>330</v>
      </c>
      <c r="B37" s="89" t="s">
        <v>487</v>
      </c>
      <c r="C37" s="89" t="s">
        <v>511</v>
      </c>
      <c r="D37" s="103" t="s">
        <v>470</v>
      </c>
      <c r="E37" s="104">
        <v>1</v>
      </c>
      <c r="F37" s="22"/>
      <c r="G37" s="22">
        <v>300000</v>
      </c>
      <c r="H37" s="22"/>
      <c r="I37" s="22"/>
      <c r="J37" s="22"/>
      <c r="K37" s="22"/>
      <c r="L37" s="22">
        <v>300000</v>
      </c>
      <c r="M37" s="22">
        <v>300000</v>
      </c>
      <c r="N37" s="22"/>
      <c r="O37" s="22"/>
      <c r="P37" s="22"/>
      <c r="Q37" s="22"/>
    </row>
    <row r="38" ht="21" customHeight="1" spans="1:17">
      <c r="A38" s="102" t="s">
        <v>330</v>
      </c>
      <c r="B38" s="89" t="s">
        <v>512</v>
      </c>
      <c r="C38" s="89" t="s">
        <v>513</v>
      </c>
      <c r="D38" s="103" t="s">
        <v>470</v>
      </c>
      <c r="E38" s="104">
        <v>1</v>
      </c>
      <c r="F38" s="22"/>
      <c r="G38" s="22">
        <v>13998800</v>
      </c>
      <c r="H38" s="22"/>
      <c r="I38" s="22"/>
      <c r="J38" s="22"/>
      <c r="K38" s="22"/>
      <c r="L38" s="22">
        <v>13998800</v>
      </c>
      <c r="M38" s="22">
        <v>13998800</v>
      </c>
      <c r="N38" s="22"/>
      <c r="O38" s="22"/>
      <c r="P38" s="22"/>
      <c r="Q38" s="22"/>
    </row>
    <row r="39" ht="21" customHeight="1" spans="1:17">
      <c r="A39" s="102" t="s">
        <v>330</v>
      </c>
      <c r="B39" s="89" t="s">
        <v>514</v>
      </c>
      <c r="C39" s="89" t="s">
        <v>513</v>
      </c>
      <c r="D39" s="103" t="s">
        <v>470</v>
      </c>
      <c r="E39" s="104">
        <v>1</v>
      </c>
      <c r="F39" s="22"/>
      <c r="G39" s="22">
        <v>1500000</v>
      </c>
      <c r="H39" s="22"/>
      <c r="I39" s="22"/>
      <c r="J39" s="22"/>
      <c r="K39" s="22"/>
      <c r="L39" s="22">
        <v>1500000</v>
      </c>
      <c r="M39" s="22">
        <v>1500000</v>
      </c>
      <c r="N39" s="22"/>
      <c r="O39" s="22"/>
      <c r="P39" s="22"/>
      <c r="Q39" s="22"/>
    </row>
    <row r="40" ht="21" customHeight="1" spans="1:17">
      <c r="A40" s="102" t="s">
        <v>330</v>
      </c>
      <c r="B40" s="89" t="s">
        <v>515</v>
      </c>
      <c r="C40" s="89" t="s">
        <v>516</v>
      </c>
      <c r="D40" s="103" t="s">
        <v>470</v>
      </c>
      <c r="E40" s="104">
        <v>1</v>
      </c>
      <c r="F40" s="22"/>
      <c r="G40" s="22">
        <v>800000</v>
      </c>
      <c r="H40" s="22"/>
      <c r="I40" s="22"/>
      <c r="J40" s="22"/>
      <c r="K40" s="22"/>
      <c r="L40" s="22">
        <v>800000</v>
      </c>
      <c r="M40" s="22">
        <v>800000</v>
      </c>
      <c r="N40" s="22"/>
      <c r="O40" s="22"/>
      <c r="P40" s="22"/>
      <c r="Q40" s="22"/>
    </row>
    <row r="41" ht="21" customHeight="1" spans="1:17">
      <c r="A41" s="102" t="s">
        <v>330</v>
      </c>
      <c r="B41" s="89" t="s">
        <v>517</v>
      </c>
      <c r="C41" s="89" t="s">
        <v>518</v>
      </c>
      <c r="D41" s="103" t="s">
        <v>470</v>
      </c>
      <c r="E41" s="104">
        <v>1</v>
      </c>
      <c r="F41" s="22"/>
      <c r="G41" s="22">
        <v>2061000</v>
      </c>
      <c r="H41" s="22"/>
      <c r="I41" s="22"/>
      <c r="J41" s="22"/>
      <c r="K41" s="22"/>
      <c r="L41" s="22">
        <v>2061000</v>
      </c>
      <c r="M41" s="22">
        <v>2061000</v>
      </c>
      <c r="N41" s="22"/>
      <c r="O41" s="22"/>
      <c r="P41" s="22"/>
      <c r="Q41" s="22"/>
    </row>
    <row r="42" ht="21" customHeight="1" spans="1:17">
      <c r="A42" s="102" t="s">
        <v>330</v>
      </c>
      <c r="B42" s="89" t="s">
        <v>519</v>
      </c>
      <c r="C42" s="89" t="s">
        <v>520</v>
      </c>
      <c r="D42" s="103" t="s">
        <v>470</v>
      </c>
      <c r="E42" s="104">
        <v>1</v>
      </c>
      <c r="F42" s="22"/>
      <c r="G42" s="22">
        <v>1000000</v>
      </c>
      <c r="H42" s="22">
        <v>1000000</v>
      </c>
      <c r="I42" s="22"/>
      <c r="J42" s="22"/>
      <c r="K42" s="22"/>
      <c r="L42" s="22"/>
      <c r="M42" s="22"/>
      <c r="N42" s="22"/>
      <c r="O42" s="22"/>
      <c r="P42" s="22"/>
      <c r="Q42" s="22"/>
    </row>
    <row r="43" ht="21" customHeight="1" spans="1:17">
      <c r="A43" s="102" t="s">
        <v>330</v>
      </c>
      <c r="B43" s="89" t="s">
        <v>519</v>
      </c>
      <c r="C43" s="89" t="s">
        <v>520</v>
      </c>
      <c r="D43" s="103" t="s">
        <v>470</v>
      </c>
      <c r="E43" s="104">
        <v>1</v>
      </c>
      <c r="F43" s="22"/>
      <c r="G43" s="22">
        <v>1496000</v>
      </c>
      <c r="H43" s="22"/>
      <c r="I43" s="22"/>
      <c r="J43" s="22"/>
      <c r="K43" s="22"/>
      <c r="L43" s="22">
        <v>1496000</v>
      </c>
      <c r="M43" s="22">
        <v>1496000</v>
      </c>
      <c r="N43" s="22"/>
      <c r="O43" s="22"/>
      <c r="P43" s="22"/>
      <c r="Q43" s="22"/>
    </row>
    <row r="44" ht="21" customHeight="1" spans="1:17">
      <c r="A44" s="102" t="s">
        <v>330</v>
      </c>
      <c r="B44" s="89" t="s">
        <v>521</v>
      </c>
      <c r="C44" s="89" t="s">
        <v>522</v>
      </c>
      <c r="D44" s="103" t="s">
        <v>467</v>
      </c>
      <c r="E44" s="104">
        <v>507</v>
      </c>
      <c r="F44" s="22"/>
      <c r="G44" s="22">
        <v>3042000</v>
      </c>
      <c r="H44" s="22"/>
      <c r="I44" s="22"/>
      <c r="J44" s="22"/>
      <c r="K44" s="22"/>
      <c r="L44" s="22">
        <v>3042000</v>
      </c>
      <c r="M44" s="22">
        <v>3042000</v>
      </c>
      <c r="N44" s="22"/>
      <c r="O44" s="22"/>
      <c r="P44" s="22"/>
      <c r="Q44" s="22"/>
    </row>
    <row r="45" ht="21" customHeight="1" spans="1:17">
      <c r="A45" s="102" t="s">
        <v>330</v>
      </c>
      <c r="B45" s="89" t="s">
        <v>523</v>
      </c>
      <c r="C45" s="89" t="s">
        <v>524</v>
      </c>
      <c r="D45" s="103" t="s">
        <v>470</v>
      </c>
      <c r="E45" s="104">
        <v>1</v>
      </c>
      <c r="F45" s="22"/>
      <c r="G45" s="22">
        <v>5930000</v>
      </c>
      <c r="H45" s="22"/>
      <c r="I45" s="22"/>
      <c r="J45" s="22"/>
      <c r="K45" s="22"/>
      <c r="L45" s="22">
        <v>5930000</v>
      </c>
      <c r="M45" s="22">
        <v>5930000</v>
      </c>
      <c r="N45" s="22"/>
      <c r="O45" s="22"/>
      <c r="P45" s="22"/>
      <c r="Q45" s="22"/>
    </row>
    <row r="46" ht="21" customHeight="1" spans="1:17">
      <c r="A46" s="102" t="s">
        <v>330</v>
      </c>
      <c r="B46" s="89" t="s">
        <v>525</v>
      </c>
      <c r="C46" s="89" t="s">
        <v>524</v>
      </c>
      <c r="D46" s="103" t="s">
        <v>467</v>
      </c>
      <c r="E46" s="104">
        <v>1</v>
      </c>
      <c r="F46" s="22"/>
      <c r="G46" s="22">
        <v>2500000</v>
      </c>
      <c r="H46" s="22"/>
      <c r="I46" s="22"/>
      <c r="J46" s="22"/>
      <c r="K46" s="22"/>
      <c r="L46" s="22">
        <v>2500000</v>
      </c>
      <c r="M46" s="22">
        <v>2500000</v>
      </c>
      <c r="N46" s="22"/>
      <c r="O46" s="22"/>
      <c r="P46" s="22"/>
      <c r="Q46" s="22"/>
    </row>
    <row r="47" ht="21" customHeight="1" spans="1:17">
      <c r="A47" s="102" t="s">
        <v>330</v>
      </c>
      <c r="B47" s="89" t="s">
        <v>526</v>
      </c>
      <c r="C47" s="89" t="s">
        <v>527</v>
      </c>
      <c r="D47" s="103" t="s">
        <v>467</v>
      </c>
      <c r="E47" s="104">
        <v>72</v>
      </c>
      <c r="F47" s="22"/>
      <c r="G47" s="22">
        <v>108000</v>
      </c>
      <c r="H47" s="22"/>
      <c r="I47" s="22"/>
      <c r="J47" s="22"/>
      <c r="K47" s="22"/>
      <c r="L47" s="22">
        <v>108000</v>
      </c>
      <c r="M47" s="22">
        <v>108000</v>
      </c>
      <c r="N47" s="22"/>
      <c r="O47" s="22"/>
      <c r="P47" s="22"/>
      <c r="Q47" s="22"/>
    </row>
    <row r="48" ht="21" customHeight="1" spans="1:17">
      <c r="A48" s="102" t="s">
        <v>330</v>
      </c>
      <c r="B48" s="89" t="s">
        <v>528</v>
      </c>
      <c r="C48" s="89" t="s">
        <v>529</v>
      </c>
      <c r="D48" s="103" t="s">
        <v>467</v>
      </c>
      <c r="E48" s="104">
        <v>13</v>
      </c>
      <c r="F48" s="22"/>
      <c r="G48" s="22">
        <v>195000</v>
      </c>
      <c r="H48" s="22"/>
      <c r="I48" s="22"/>
      <c r="J48" s="22"/>
      <c r="K48" s="22"/>
      <c r="L48" s="22">
        <v>195000</v>
      </c>
      <c r="M48" s="22">
        <v>195000</v>
      </c>
      <c r="N48" s="22"/>
      <c r="O48" s="22"/>
      <c r="P48" s="22"/>
      <c r="Q48" s="22"/>
    </row>
    <row r="49" ht="21" customHeight="1" spans="1:17">
      <c r="A49" s="102" t="s">
        <v>330</v>
      </c>
      <c r="B49" s="89" t="s">
        <v>530</v>
      </c>
      <c r="C49" s="89" t="s">
        <v>531</v>
      </c>
      <c r="D49" s="103" t="s">
        <v>470</v>
      </c>
      <c r="E49" s="104">
        <v>1</v>
      </c>
      <c r="F49" s="22"/>
      <c r="G49" s="22">
        <v>3233800</v>
      </c>
      <c r="H49" s="22"/>
      <c r="I49" s="22"/>
      <c r="J49" s="22"/>
      <c r="K49" s="22"/>
      <c r="L49" s="22">
        <v>3233800</v>
      </c>
      <c r="M49" s="22">
        <v>3233800</v>
      </c>
      <c r="N49" s="22"/>
      <c r="O49" s="22"/>
      <c r="P49" s="22"/>
      <c r="Q49" s="22"/>
    </row>
    <row r="50" ht="21" customHeight="1" spans="1:17">
      <c r="A50" s="102" t="s">
        <v>330</v>
      </c>
      <c r="B50" s="89" t="s">
        <v>238</v>
      </c>
      <c r="C50" s="89" t="s">
        <v>532</v>
      </c>
      <c r="D50" s="103" t="s">
        <v>464</v>
      </c>
      <c r="E50" s="104">
        <v>1</v>
      </c>
      <c r="F50" s="22"/>
      <c r="G50" s="22">
        <v>14155548.03</v>
      </c>
      <c r="H50" s="22"/>
      <c r="I50" s="22"/>
      <c r="J50" s="22"/>
      <c r="K50" s="22"/>
      <c r="L50" s="22">
        <v>14155548.03</v>
      </c>
      <c r="M50" s="22">
        <v>14155548.03</v>
      </c>
      <c r="N50" s="22"/>
      <c r="O50" s="22"/>
      <c r="P50" s="22"/>
      <c r="Q50" s="22"/>
    </row>
    <row r="51" ht="21" customHeight="1" spans="1:17">
      <c r="A51" s="102" t="s">
        <v>330</v>
      </c>
      <c r="B51" s="89" t="s">
        <v>533</v>
      </c>
      <c r="C51" s="89" t="s">
        <v>534</v>
      </c>
      <c r="D51" s="103" t="s">
        <v>470</v>
      </c>
      <c r="E51" s="104">
        <v>1</v>
      </c>
      <c r="F51" s="22"/>
      <c r="G51" s="22">
        <v>951000</v>
      </c>
      <c r="H51" s="22"/>
      <c r="I51" s="22"/>
      <c r="J51" s="22"/>
      <c r="K51" s="22"/>
      <c r="L51" s="22">
        <v>951000</v>
      </c>
      <c r="M51" s="22">
        <v>951000</v>
      </c>
      <c r="N51" s="22"/>
      <c r="O51" s="22"/>
      <c r="P51" s="22"/>
      <c r="Q51" s="22"/>
    </row>
    <row r="52" ht="21" customHeight="1" spans="1:17">
      <c r="A52" s="102" t="s">
        <v>330</v>
      </c>
      <c r="B52" s="89" t="s">
        <v>535</v>
      </c>
      <c r="C52" s="89" t="s">
        <v>536</v>
      </c>
      <c r="D52" s="103" t="s">
        <v>537</v>
      </c>
      <c r="E52" s="104">
        <v>1</v>
      </c>
      <c r="F52" s="22"/>
      <c r="G52" s="22">
        <v>3000000</v>
      </c>
      <c r="H52" s="22"/>
      <c r="I52" s="22"/>
      <c r="J52" s="22"/>
      <c r="K52" s="22"/>
      <c r="L52" s="22">
        <v>3000000</v>
      </c>
      <c r="M52" s="22">
        <v>3000000</v>
      </c>
      <c r="N52" s="22"/>
      <c r="O52" s="22"/>
      <c r="P52" s="22"/>
      <c r="Q52" s="22"/>
    </row>
    <row r="53" ht="21" customHeight="1" spans="1:17">
      <c r="A53" s="102" t="s">
        <v>330</v>
      </c>
      <c r="B53" s="89" t="s">
        <v>538</v>
      </c>
      <c r="C53" s="89" t="s">
        <v>539</v>
      </c>
      <c r="D53" s="103" t="s">
        <v>537</v>
      </c>
      <c r="E53" s="104">
        <v>1</v>
      </c>
      <c r="F53" s="22"/>
      <c r="G53" s="22">
        <v>3000000</v>
      </c>
      <c r="H53" s="22"/>
      <c r="I53" s="22"/>
      <c r="J53" s="22"/>
      <c r="K53" s="22"/>
      <c r="L53" s="22">
        <v>3000000</v>
      </c>
      <c r="M53" s="22">
        <v>3000000</v>
      </c>
      <c r="N53" s="22"/>
      <c r="O53" s="22"/>
      <c r="P53" s="22"/>
      <c r="Q53" s="22"/>
    </row>
    <row r="54" ht="21" customHeight="1" spans="1:17">
      <c r="A54" s="102" t="s">
        <v>330</v>
      </c>
      <c r="B54" s="89" t="s">
        <v>540</v>
      </c>
      <c r="C54" s="89" t="s">
        <v>541</v>
      </c>
      <c r="D54" s="103" t="s">
        <v>470</v>
      </c>
      <c r="E54" s="104">
        <v>1</v>
      </c>
      <c r="F54" s="22"/>
      <c r="G54" s="22">
        <v>2500000</v>
      </c>
      <c r="H54" s="22"/>
      <c r="I54" s="22"/>
      <c r="J54" s="22"/>
      <c r="K54" s="22"/>
      <c r="L54" s="22">
        <v>2500000</v>
      </c>
      <c r="M54" s="22">
        <v>2500000</v>
      </c>
      <c r="N54" s="22"/>
      <c r="O54" s="22"/>
      <c r="P54" s="22"/>
      <c r="Q54" s="22"/>
    </row>
    <row r="55" ht="21" customHeight="1" spans="1:17">
      <c r="A55" s="102" t="s">
        <v>330</v>
      </c>
      <c r="B55" s="89" t="s">
        <v>542</v>
      </c>
      <c r="C55" s="89" t="s">
        <v>543</v>
      </c>
      <c r="D55" s="103" t="s">
        <v>544</v>
      </c>
      <c r="E55" s="104">
        <v>1</v>
      </c>
      <c r="F55" s="22"/>
      <c r="G55" s="22">
        <v>1100000</v>
      </c>
      <c r="H55" s="22"/>
      <c r="I55" s="22"/>
      <c r="J55" s="22"/>
      <c r="K55" s="22"/>
      <c r="L55" s="22">
        <v>1100000</v>
      </c>
      <c r="M55" s="22">
        <v>1100000</v>
      </c>
      <c r="N55" s="22"/>
      <c r="O55" s="22"/>
      <c r="P55" s="22"/>
      <c r="Q55" s="22"/>
    </row>
    <row r="56" ht="21" customHeight="1" spans="1:17">
      <c r="A56" s="102" t="s">
        <v>330</v>
      </c>
      <c r="B56" s="89" t="s">
        <v>545</v>
      </c>
      <c r="C56" s="89" t="s">
        <v>546</v>
      </c>
      <c r="D56" s="103" t="s">
        <v>537</v>
      </c>
      <c r="E56" s="104">
        <v>1</v>
      </c>
      <c r="F56" s="22"/>
      <c r="G56" s="22">
        <v>12939000</v>
      </c>
      <c r="H56" s="22"/>
      <c r="I56" s="22"/>
      <c r="J56" s="22"/>
      <c r="K56" s="22"/>
      <c r="L56" s="22">
        <v>12939000</v>
      </c>
      <c r="M56" s="22">
        <v>12939000</v>
      </c>
      <c r="N56" s="22"/>
      <c r="O56" s="22"/>
      <c r="P56" s="22"/>
      <c r="Q56" s="22"/>
    </row>
    <row r="57" ht="21" customHeight="1" spans="1:17">
      <c r="A57" s="102" t="s">
        <v>330</v>
      </c>
      <c r="B57" s="89" t="s">
        <v>547</v>
      </c>
      <c r="C57" s="89" t="s">
        <v>548</v>
      </c>
      <c r="D57" s="103" t="s">
        <v>470</v>
      </c>
      <c r="E57" s="104">
        <v>1</v>
      </c>
      <c r="F57" s="22"/>
      <c r="G57" s="22">
        <v>800000</v>
      </c>
      <c r="H57" s="22"/>
      <c r="I57" s="22"/>
      <c r="J57" s="22"/>
      <c r="K57" s="22"/>
      <c r="L57" s="22">
        <v>800000</v>
      </c>
      <c r="M57" s="22">
        <v>800000</v>
      </c>
      <c r="N57" s="22"/>
      <c r="O57" s="22"/>
      <c r="P57" s="22"/>
      <c r="Q57" s="22"/>
    </row>
    <row r="58" ht="21" customHeight="1" spans="1:17">
      <c r="A58" s="102" t="s">
        <v>330</v>
      </c>
      <c r="B58" s="89" t="s">
        <v>549</v>
      </c>
      <c r="C58" s="89" t="s">
        <v>548</v>
      </c>
      <c r="D58" s="103" t="s">
        <v>470</v>
      </c>
      <c r="E58" s="104">
        <v>1</v>
      </c>
      <c r="F58" s="22"/>
      <c r="G58" s="22">
        <v>4000000</v>
      </c>
      <c r="H58" s="22"/>
      <c r="I58" s="22"/>
      <c r="J58" s="22"/>
      <c r="K58" s="22"/>
      <c r="L58" s="22">
        <v>4000000</v>
      </c>
      <c r="M58" s="22">
        <v>4000000</v>
      </c>
      <c r="N58" s="22"/>
      <c r="O58" s="22"/>
      <c r="P58" s="22"/>
      <c r="Q58" s="22"/>
    </row>
    <row r="59" ht="21" customHeight="1" spans="1:17">
      <c r="A59" s="102" t="s">
        <v>330</v>
      </c>
      <c r="B59" s="89" t="s">
        <v>550</v>
      </c>
      <c r="C59" s="89" t="s">
        <v>551</v>
      </c>
      <c r="D59" s="103" t="s">
        <v>470</v>
      </c>
      <c r="E59" s="104">
        <v>1</v>
      </c>
      <c r="F59" s="22"/>
      <c r="G59" s="22">
        <v>157000</v>
      </c>
      <c r="H59" s="22"/>
      <c r="I59" s="22"/>
      <c r="J59" s="22"/>
      <c r="K59" s="22"/>
      <c r="L59" s="22">
        <v>157000</v>
      </c>
      <c r="M59" s="22">
        <v>157000</v>
      </c>
      <c r="N59" s="22"/>
      <c r="O59" s="22"/>
      <c r="P59" s="22"/>
      <c r="Q59" s="22"/>
    </row>
    <row r="60" ht="21" customHeight="1" spans="1:17">
      <c r="A60" s="102" t="s">
        <v>330</v>
      </c>
      <c r="B60" s="89" t="s">
        <v>552</v>
      </c>
      <c r="C60" s="89" t="s">
        <v>553</v>
      </c>
      <c r="D60" s="103" t="s">
        <v>470</v>
      </c>
      <c r="E60" s="104">
        <v>1</v>
      </c>
      <c r="F60" s="22"/>
      <c r="G60" s="22">
        <v>7275000</v>
      </c>
      <c r="H60" s="22"/>
      <c r="I60" s="22"/>
      <c r="J60" s="22"/>
      <c r="K60" s="22"/>
      <c r="L60" s="22">
        <v>7275000</v>
      </c>
      <c r="M60" s="22">
        <v>7275000</v>
      </c>
      <c r="N60" s="22"/>
      <c r="O60" s="22"/>
      <c r="P60" s="22"/>
      <c r="Q60" s="22"/>
    </row>
    <row r="61" ht="21" customHeight="1" spans="1:17">
      <c r="A61" s="102" t="s">
        <v>330</v>
      </c>
      <c r="B61" s="89" t="s">
        <v>554</v>
      </c>
      <c r="C61" s="89" t="s">
        <v>555</v>
      </c>
      <c r="D61" s="103" t="s">
        <v>470</v>
      </c>
      <c r="E61" s="104">
        <v>1</v>
      </c>
      <c r="F61" s="22"/>
      <c r="G61" s="22">
        <v>6950000</v>
      </c>
      <c r="H61" s="22"/>
      <c r="I61" s="22"/>
      <c r="J61" s="22"/>
      <c r="K61" s="22"/>
      <c r="L61" s="22">
        <v>6950000</v>
      </c>
      <c r="M61" s="22">
        <v>6950000</v>
      </c>
      <c r="N61" s="22"/>
      <c r="O61" s="22"/>
      <c r="P61" s="22"/>
      <c r="Q61" s="22"/>
    </row>
    <row r="62" ht="21" customHeight="1" spans="1:17">
      <c r="A62" s="102" t="s">
        <v>330</v>
      </c>
      <c r="B62" s="89" t="s">
        <v>556</v>
      </c>
      <c r="C62" s="89" t="s">
        <v>555</v>
      </c>
      <c r="D62" s="103" t="s">
        <v>467</v>
      </c>
      <c r="E62" s="104">
        <v>1</v>
      </c>
      <c r="F62" s="22"/>
      <c r="G62" s="22">
        <v>2500000</v>
      </c>
      <c r="H62" s="22"/>
      <c r="I62" s="22"/>
      <c r="J62" s="22"/>
      <c r="K62" s="22"/>
      <c r="L62" s="22">
        <v>2500000</v>
      </c>
      <c r="M62" s="22">
        <v>2500000</v>
      </c>
      <c r="N62" s="22"/>
      <c r="O62" s="22"/>
      <c r="P62" s="22"/>
      <c r="Q62" s="22"/>
    </row>
    <row r="63" ht="21" customHeight="1" spans="1:17">
      <c r="A63" s="102" t="s">
        <v>330</v>
      </c>
      <c r="B63" s="89" t="s">
        <v>557</v>
      </c>
      <c r="C63" s="89" t="s">
        <v>558</v>
      </c>
      <c r="D63" s="103" t="s">
        <v>470</v>
      </c>
      <c r="E63" s="104">
        <v>1</v>
      </c>
      <c r="F63" s="22"/>
      <c r="G63" s="22">
        <v>2610000</v>
      </c>
      <c r="H63" s="22"/>
      <c r="I63" s="22"/>
      <c r="J63" s="22"/>
      <c r="K63" s="22"/>
      <c r="L63" s="22">
        <v>2610000</v>
      </c>
      <c r="M63" s="22">
        <v>2610000</v>
      </c>
      <c r="N63" s="22"/>
      <c r="O63" s="22"/>
      <c r="P63" s="22"/>
      <c r="Q63" s="22"/>
    </row>
    <row r="64" ht="21" customHeight="1" spans="1:17">
      <c r="A64" s="102" t="s">
        <v>330</v>
      </c>
      <c r="B64" s="89" t="s">
        <v>559</v>
      </c>
      <c r="C64" s="89" t="s">
        <v>560</v>
      </c>
      <c r="D64" s="103" t="s">
        <v>470</v>
      </c>
      <c r="E64" s="104">
        <v>1</v>
      </c>
      <c r="F64" s="22"/>
      <c r="G64" s="22">
        <v>3828500</v>
      </c>
      <c r="H64" s="22"/>
      <c r="I64" s="22"/>
      <c r="J64" s="22"/>
      <c r="K64" s="22"/>
      <c r="L64" s="22">
        <v>3828500</v>
      </c>
      <c r="M64" s="22">
        <v>3828500</v>
      </c>
      <c r="N64" s="22"/>
      <c r="O64" s="22"/>
      <c r="P64" s="22"/>
      <c r="Q64" s="22"/>
    </row>
    <row r="65" ht="21" customHeight="1" spans="1:17">
      <c r="A65" s="102" t="s">
        <v>330</v>
      </c>
      <c r="B65" s="89" t="s">
        <v>561</v>
      </c>
      <c r="C65" s="89" t="s">
        <v>562</v>
      </c>
      <c r="D65" s="103" t="s">
        <v>470</v>
      </c>
      <c r="E65" s="104">
        <v>1</v>
      </c>
      <c r="F65" s="22"/>
      <c r="G65" s="22">
        <v>43600</v>
      </c>
      <c r="H65" s="22"/>
      <c r="I65" s="22"/>
      <c r="J65" s="22"/>
      <c r="K65" s="22"/>
      <c r="L65" s="22">
        <v>43600</v>
      </c>
      <c r="M65" s="22">
        <v>43600</v>
      </c>
      <c r="N65" s="22"/>
      <c r="O65" s="22"/>
      <c r="P65" s="22"/>
      <c r="Q65" s="22"/>
    </row>
    <row r="66" ht="21" customHeight="1" spans="1:17">
      <c r="A66" s="102" t="s">
        <v>330</v>
      </c>
      <c r="B66" s="89" t="s">
        <v>563</v>
      </c>
      <c r="C66" s="89" t="s">
        <v>564</v>
      </c>
      <c r="D66" s="103" t="s">
        <v>470</v>
      </c>
      <c r="E66" s="104">
        <v>1</v>
      </c>
      <c r="F66" s="22"/>
      <c r="G66" s="22">
        <v>28048710</v>
      </c>
      <c r="H66" s="22"/>
      <c r="I66" s="22"/>
      <c r="J66" s="22"/>
      <c r="K66" s="22"/>
      <c r="L66" s="22">
        <v>28048710</v>
      </c>
      <c r="M66" s="22">
        <v>28048710</v>
      </c>
      <c r="N66" s="22"/>
      <c r="O66" s="22"/>
      <c r="P66" s="22"/>
      <c r="Q66" s="22"/>
    </row>
    <row r="67" ht="21" customHeight="1" spans="1:17">
      <c r="A67" s="102" t="s">
        <v>213</v>
      </c>
      <c r="B67" s="89" t="s">
        <v>565</v>
      </c>
      <c r="C67" s="89" t="s">
        <v>566</v>
      </c>
      <c r="D67" s="103" t="s">
        <v>470</v>
      </c>
      <c r="E67" s="104">
        <v>1</v>
      </c>
      <c r="F67" s="22"/>
      <c r="G67" s="22">
        <v>100000</v>
      </c>
      <c r="H67" s="22"/>
      <c r="I67" s="22"/>
      <c r="J67" s="22"/>
      <c r="K67" s="22"/>
      <c r="L67" s="22">
        <v>100000</v>
      </c>
      <c r="M67" s="22">
        <v>100000</v>
      </c>
      <c r="N67" s="22"/>
      <c r="O67" s="22"/>
      <c r="P67" s="22"/>
      <c r="Q67" s="22"/>
    </row>
    <row r="68" ht="21" customHeight="1" spans="1:17">
      <c r="A68" s="102" t="s">
        <v>213</v>
      </c>
      <c r="B68" s="89" t="s">
        <v>567</v>
      </c>
      <c r="C68" s="89" t="s">
        <v>568</v>
      </c>
      <c r="D68" s="103" t="s">
        <v>470</v>
      </c>
      <c r="E68" s="104">
        <v>1</v>
      </c>
      <c r="F68" s="22">
        <v>170000</v>
      </c>
      <c r="G68" s="22">
        <v>170000</v>
      </c>
      <c r="H68" s="22"/>
      <c r="I68" s="22"/>
      <c r="J68" s="22"/>
      <c r="K68" s="22"/>
      <c r="L68" s="22">
        <v>170000</v>
      </c>
      <c r="M68" s="22">
        <v>170000</v>
      </c>
      <c r="N68" s="22"/>
      <c r="O68" s="22"/>
      <c r="P68" s="22"/>
      <c r="Q68" s="22"/>
    </row>
    <row r="69" ht="21" customHeight="1" spans="1:17">
      <c r="A69" s="102" t="s">
        <v>213</v>
      </c>
      <c r="B69" s="89" t="s">
        <v>569</v>
      </c>
      <c r="C69" s="89" t="s">
        <v>570</v>
      </c>
      <c r="D69" s="103" t="s">
        <v>464</v>
      </c>
      <c r="E69" s="104">
        <v>1</v>
      </c>
      <c r="F69" s="22"/>
      <c r="G69" s="22">
        <v>56000</v>
      </c>
      <c r="H69" s="22"/>
      <c r="I69" s="22"/>
      <c r="J69" s="22"/>
      <c r="K69" s="22"/>
      <c r="L69" s="22">
        <v>56000</v>
      </c>
      <c r="M69" s="22">
        <v>56000</v>
      </c>
      <c r="N69" s="22"/>
      <c r="O69" s="22"/>
      <c r="P69" s="22"/>
      <c r="Q69" s="22"/>
    </row>
    <row r="70" ht="21" customHeight="1" spans="1:17">
      <c r="A70" s="102" t="s">
        <v>222</v>
      </c>
      <c r="B70" s="89" t="s">
        <v>571</v>
      </c>
      <c r="C70" s="89" t="s">
        <v>510</v>
      </c>
      <c r="D70" s="103" t="s">
        <v>470</v>
      </c>
      <c r="E70" s="104">
        <v>1</v>
      </c>
      <c r="F70" s="22">
        <v>1101920</v>
      </c>
      <c r="G70" s="22">
        <v>1101920</v>
      </c>
      <c r="H70" s="22"/>
      <c r="I70" s="22"/>
      <c r="J70" s="22"/>
      <c r="K70" s="22"/>
      <c r="L70" s="22">
        <v>1101920</v>
      </c>
      <c r="M70" s="22">
        <v>1101920</v>
      </c>
      <c r="N70" s="22"/>
      <c r="O70" s="22"/>
      <c r="P70" s="22"/>
      <c r="Q70" s="22"/>
    </row>
    <row r="71" ht="21" customHeight="1" spans="1:17">
      <c r="A71" s="102" t="s">
        <v>222</v>
      </c>
      <c r="B71" s="89" t="s">
        <v>572</v>
      </c>
      <c r="C71" s="89" t="s">
        <v>573</v>
      </c>
      <c r="D71" s="103" t="s">
        <v>470</v>
      </c>
      <c r="E71" s="104">
        <v>1</v>
      </c>
      <c r="F71" s="22">
        <v>928550</v>
      </c>
      <c r="G71" s="22">
        <v>928550</v>
      </c>
      <c r="H71" s="22"/>
      <c r="I71" s="22"/>
      <c r="J71" s="22"/>
      <c r="K71" s="22"/>
      <c r="L71" s="22">
        <v>928550</v>
      </c>
      <c r="M71" s="22">
        <v>928550</v>
      </c>
      <c r="N71" s="22"/>
      <c r="O71" s="22"/>
      <c r="P71" s="22"/>
      <c r="Q71" s="22"/>
    </row>
    <row r="72" ht="21" customHeight="1" spans="1:17">
      <c r="A72" s="92" t="s">
        <v>125</v>
      </c>
      <c r="B72" s="93"/>
      <c r="C72" s="93"/>
      <c r="D72" s="93"/>
      <c r="E72" s="101"/>
      <c r="F72" s="22">
        <v>2700470</v>
      </c>
      <c r="G72" s="22">
        <v>204850900.03</v>
      </c>
      <c r="H72" s="22">
        <v>1270000</v>
      </c>
      <c r="I72" s="22"/>
      <c r="J72" s="22"/>
      <c r="K72" s="22"/>
      <c r="L72" s="22">
        <v>203580900.03</v>
      </c>
      <c r="M72" s="22">
        <v>203472100.03</v>
      </c>
      <c r="N72" s="22">
        <v>108800</v>
      </c>
      <c r="O72" s="22"/>
      <c r="P72" s="22"/>
      <c r="Q72" s="22"/>
    </row>
  </sheetData>
  <mergeCells count="16">
    <mergeCell ref="A2:Q2"/>
    <mergeCell ref="A3:F3"/>
    <mergeCell ref="G4:Q4"/>
    <mergeCell ref="L5:Q5"/>
    <mergeCell ref="A72:E7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C15" sqref="C15"/>
    </sheetView>
  </sheetViews>
  <sheetFormatPr defaultColWidth="9.13636363636364" defaultRowHeight="14.25" customHeight="1"/>
  <cols>
    <col min="1" max="1" width="31.4181818181818" customWidth="1"/>
    <col min="2" max="2" width="21.7090909090909" customWidth="1"/>
    <col min="3" max="3" width="26.7090909090909" customWidth="1"/>
    <col min="4" max="14" width="16.6" customWidth="1"/>
  </cols>
  <sheetData>
    <row r="1" ht="13.5" customHeight="1" spans="1:14">
      <c r="A1" s="62"/>
      <c r="B1" s="62"/>
      <c r="C1" s="62"/>
      <c r="D1" s="62"/>
      <c r="E1" s="62"/>
      <c r="F1" s="62"/>
      <c r="G1" s="62"/>
      <c r="H1" s="68"/>
      <c r="I1" s="62"/>
      <c r="J1" s="62"/>
      <c r="K1" s="62"/>
      <c r="L1" s="45"/>
      <c r="M1" s="69"/>
      <c r="N1" s="70" t="s">
        <v>574</v>
      </c>
    </row>
    <row r="2" ht="27.75" customHeight="1" spans="1:14">
      <c r="A2" s="58" t="s">
        <v>575</v>
      </c>
      <c r="B2" s="71"/>
      <c r="C2" s="71"/>
      <c r="D2" s="71"/>
      <c r="E2" s="71"/>
      <c r="F2" s="71"/>
      <c r="G2" s="71"/>
      <c r="H2" s="72"/>
      <c r="I2" s="71"/>
      <c r="J2" s="71"/>
      <c r="K2" s="71"/>
      <c r="L2" s="47"/>
      <c r="M2" s="72"/>
      <c r="N2" s="71"/>
    </row>
    <row r="3" ht="18.75" customHeight="1" spans="1:14">
      <c r="A3" s="59" t="str">
        <f>"单位名称："&amp;"云南大学附属医院"</f>
        <v>单位名称：云南大学附属医院</v>
      </c>
      <c r="B3" s="60"/>
      <c r="C3" s="60"/>
      <c r="D3" s="60"/>
      <c r="E3" s="60"/>
      <c r="F3" s="60"/>
      <c r="G3" s="60"/>
      <c r="H3" s="68"/>
      <c r="I3" s="62"/>
      <c r="J3" s="62"/>
      <c r="K3" s="62"/>
      <c r="L3" s="63"/>
      <c r="M3" s="73"/>
      <c r="N3" s="74" t="s">
        <v>150</v>
      </c>
    </row>
    <row r="4" ht="15.75" customHeight="1" spans="1:14">
      <c r="A4" s="9" t="s">
        <v>452</v>
      </c>
      <c r="B4" s="75" t="s">
        <v>576</v>
      </c>
      <c r="C4" s="75" t="s">
        <v>577</v>
      </c>
      <c r="D4" s="76" t="s">
        <v>167</v>
      </c>
      <c r="E4" s="76"/>
      <c r="F4" s="76"/>
      <c r="G4" s="76"/>
      <c r="H4" s="77"/>
      <c r="I4" s="76"/>
      <c r="J4" s="76"/>
      <c r="K4" s="76"/>
      <c r="L4" s="78"/>
      <c r="M4" s="77"/>
      <c r="N4" s="79"/>
    </row>
    <row r="5" ht="17.25" customHeight="1" spans="1:14">
      <c r="A5" s="14"/>
      <c r="B5" s="80"/>
      <c r="C5" s="80"/>
      <c r="D5" s="80" t="s">
        <v>30</v>
      </c>
      <c r="E5" s="80" t="s">
        <v>33</v>
      </c>
      <c r="F5" s="80" t="s">
        <v>458</v>
      </c>
      <c r="G5" s="80" t="s">
        <v>459</v>
      </c>
      <c r="H5" s="81" t="s">
        <v>460</v>
      </c>
      <c r="I5" s="82" t="s">
        <v>461</v>
      </c>
      <c r="J5" s="82"/>
      <c r="K5" s="82"/>
      <c r="L5" s="83"/>
      <c r="M5" s="84"/>
      <c r="N5" s="85"/>
    </row>
    <row r="6" ht="54" customHeight="1" spans="1:14">
      <c r="A6" s="17"/>
      <c r="B6" s="85"/>
      <c r="C6" s="85"/>
      <c r="D6" s="85"/>
      <c r="E6" s="85"/>
      <c r="F6" s="85"/>
      <c r="G6" s="85"/>
      <c r="H6" s="86"/>
      <c r="I6" s="85" t="s">
        <v>32</v>
      </c>
      <c r="J6" s="85" t="s">
        <v>43</v>
      </c>
      <c r="K6" s="85" t="s">
        <v>174</v>
      </c>
      <c r="L6" s="87" t="s">
        <v>39</v>
      </c>
      <c r="M6" s="86" t="s">
        <v>40</v>
      </c>
      <c r="N6" s="85" t="s">
        <v>41</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c r="B8" s="89"/>
      <c r="C8" s="89"/>
      <c r="D8" s="90"/>
      <c r="E8" s="90"/>
      <c r="F8" s="90"/>
      <c r="G8" s="90"/>
      <c r="H8" s="90"/>
      <c r="I8" s="90"/>
      <c r="J8" s="90"/>
      <c r="K8" s="90"/>
      <c r="L8" s="91"/>
      <c r="M8" s="90"/>
      <c r="N8" s="90"/>
    </row>
    <row r="9" ht="21" customHeight="1" spans="1:14">
      <c r="A9" s="88"/>
      <c r="B9" s="89"/>
      <c r="C9" s="89"/>
      <c r="D9" s="90"/>
      <c r="E9" s="90"/>
      <c r="F9" s="90"/>
      <c r="G9" s="90"/>
      <c r="H9" s="90"/>
      <c r="I9" s="90"/>
      <c r="J9" s="90"/>
      <c r="K9" s="90"/>
      <c r="L9" s="91"/>
      <c r="M9" s="90"/>
      <c r="N9" s="90"/>
    </row>
    <row r="10" ht="21" customHeight="1" spans="1:14">
      <c r="A10" s="92" t="s">
        <v>125</v>
      </c>
      <c r="B10" s="93"/>
      <c r="C10" s="94"/>
      <c r="D10" s="90"/>
      <c r="E10" s="90"/>
      <c r="F10" s="90"/>
      <c r="G10" s="90"/>
      <c r="H10" s="90"/>
      <c r="I10" s="90"/>
      <c r="J10" s="90"/>
      <c r="K10" s="90"/>
      <c r="L10" s="91"/>
      <c r="M10" s="90"/>
      <c r="N10" s="90"/>
    </row>
    <row r="12" s="44" customFormat="1" customHeight="1" spans="1:14">
      <c r="A12" s="67" t="s">
        <v>578</v>
      </c>
      <c r="B12" s="95"/>
      <c r="C12" s="95"/>
      <c r="D12" s="95"/>
      <c r="E12" s="95"/>
      <c r="F12" s="95"/>
      <c r="G12" s="95"/>
      <c r="H12" s="95"/>
      <c r="I12" s="95"/>
      <c r="J12" s="95"/>
      <c r="K12" s="95"/>
    </row>
  </sheetData>
  <mergeCells count="14">
    <mergeCell ref="A2:N2"/>
    <mergeCell ref="A3:C3"/>
    <mergeCell ref="D4:N4"/>
    <mergeCell ref="I5:N5"/>
    <mergeCell ref="A10:C10"/>
    <mergeCell ref="A12:K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0"/>
  <sheetViews>
    <sheetView showZeros="0" workbookViewId="0">
      <selection activeCell="A12" sqref="A12"/>
    </sheetView>
  </sheetViews>
  <sheetFormatPr defaultColWidth="9.13636363636364" defaultRowHeight="14.25" customHeight="1"/>
  <cols>
    <col min="1" max="1" width="31.8636363636364" customWidth="1"/>
    <col min="2" max="15" width="17.1727272727273" customWidth="1"/>
    <col min="16" max="22" width="17.0272727272727" customWidth="1"/>
    <col min="23" max="23" width="17" customWidth="1"/>
    <col min="24" max="24" width="17.0272727272727" customWidth="1"/>
  </cols>
  <sheetData>
    <row r="1" ht="13.5" customHeight="1" spans="1:24">
      <c r="D1" s="57"/>
      <c r="W1" s="45"/>
      <c r="X1" s="45" t="s">
        <v>579</v>
      </c>
    </row>
    <row r="2" ht="27.75" customHeight="1" spans="1:24">
      <c r="A2" s="58" t="s">
        <v>580</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9" t="str">
        <f>"单位名称："&amp;"云南大学附属医院"</f>
        <v>单位名称：云南大学附属医院</v>
      </c>
      <c r="B3" s="60"/>
      <c r="C3" s="60"/>
      <c r="D3" s="61"/>
      <c r="E3" s="62"/>
      <c r="F3" s="62"/>
      <c r="G3" s="62"/>
      <c r="H3" s="62"/>
      <c r="I3" s="62"/>
      <c r="W3" s="63"/>
      <c r="X3" s="63" t="s">
        <v>150</v>
      </c>
    </row>
    <row r="4" ht="19.5" customHeight="1" spans="1:24">
      <c r="A4" s="15" t="s">
        <v>581</v>
      </c>
      <c r="B4" s="10" t="s">
        <v>167</v>
      </c>
      <c r="C4" s="11"/>
      <c r="D4" s="11"/>
      <c r="E4" s="64" t="s">
        <v>582</v>
      </c>
      <c r="F4" s="64"/>
      <c r="G4" s="64"/>
      <c r="H4" s="64"/>
      <c r="I4" s="64"/>
      <c r="J4" s="64"/>
      <c r="K4" s="64"/>
      <c r="L4" s="64"/>
      <c r="M4" s="64"/>
      <c r="N4" s="64"/>
      <c r="O4" s="64"/>
      <c r="P4" s="64"/>
      <c r="Q4" s="64"/>
      <c r="R4" s="64"/>
      <c r="S4" s="64"/>
      <c r="T4" s="64"/>
      <c r="U4" s="64"/>
      <c r="V4" s="64"/>
      <c r="W4" s="64"/>
      <c r="X4" s="64"/>
    </row>
    <row r="5" ht="40.5" customHeight="1" spans="1:24">
      <c r="A5" s="18"/>
      <c r="B5" s="28" t="s">
        <v>30</v>
      </c>
      <c r="C5" s="9" t="s">
        <v>33</v>
      </c>
      <c r="D5" s="65" t="s">
        <v>583</v>
      </c>
      <c r="E5" s="64" t="s">
        <v>584</v>
      </c>
      <c r="F5" s="64" t="s">
        <v>585</v>
      </c>
      <c r="G5" s="64" t="s">
        <v>586</v>
      </c>
      <c r="H5" s="64" t="s">
        <v>587</v>
      </c>
      <c r="I5" s="64" t="s">
        <v>588</v>
      </c>
      <c r="J5" s="64" t="s">
        <v>589</v>
      </c>
      <c r="K5" s="64" t="s">
        <v>590</v>
      </c>
      <c r="L5" s="64" t="s">
        <v>591</v>
      </c>
      <c r="M5" s="64" t="s">
        <v>592</v>
      </c>
      <c r="N5" s="64" t="s">
        <v>593</v>
      </c>
      <c r="O5" s="64" t="s">
        <v>594</v>
      </c>
      <c r="P5" s="64" t="s">
        <v>595</v>
      </c>
      <c r="Q5" s="64" t="s">
        <v>596</v>
      </c>
      <c r="R5" s="64" t="s">
        <v>597</v>
      </c>
      <c r="S5" s="64" t="s">
        <v>598</v>
      </c>
      <c r="T5" s="64" t="s">
        <v>599</v>
      </c>
      <c r="U5" s="64" t="s">
        <v>600</v>
      </c>
      <c r="V5" s="64" t="s">
        <v>601</v>
      </c>
      <c r="W5" s="64" t="s">
        <v>602</v>
      </c>
      <c r="X5" s="64" t="s">
        <v>603</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30"/>
      <c r="B7" s="22"/>
      <c r="C7" s="22"/>
      <c r="D7" s="22"/>
      <c r="E7" s="22"/>
      <c r="F7" s="22"/>
      <c r="G7" s="22"/>
      <c r="H7" s="22"/>
      <c r="I7" s="22"/>
      <c r="J7" s="22"/>
      <c r="K7" s="22"/>
      <c r="L7" s="22"/>
      <c r="M7" s="22"/>
      <c r="N7" s="22"/>
      <c r="O7" s="22"/>
      <c r="P7" s="22"/>
      <c r="Q7" s="22"/>
      <c r="R7" s="22"/>
      <c r="S7" s="22"/>
      <c r="T7" s="22"/>
      <c r="U7" s="22"/>
      <c r="V7" s="22"/>
      <c r="W7" s="66"/>
      <c r="X7" s="22"/>
    </row>
    <row r="8" ht="29.9" customHeight="1" spans="1:24">
      <c r="A8" s="30"/>
      <c r="B8" s="22"/>
      <c r="C8" s="22"/>
      <c r="D8" s="22"/>
      <c r="E8" s="22"/>
      <c r="F8" s="22"/>
      <c r="G8" s="22"/>
      <c r="H8" s="22"/>
      <c r="I8" s="22"/>
      <c r="J8" s="22"/>
      <c r="K8" s="22"/>
      <c r="L8" s="22"/>
      <c r="M8" s="22"/>
      <c r="N8" s="22"/>
      <c r="O8" s="22"/>
      <c r="P8" s="22"/>
      <c r="Q8" s="22"/>
      <c r="R8" s="22"/>
      <c r="S8" s="22"/>
      <c r="T8" s="22"/>
      <c r="U8" s="22"/>
      <c r="V8" s="22"/>
      <c r="W8" s="66"/>
      <c r="X8" s="22"/>
    </row>
    <row r="10" s="44" customFormat="1" customHeight="1" spans="1:24">
      <c r="A10" s="67" t="s">
        <v>604</v>
      </c>
      <c r="B10" s="67"/>
      <c r="C10" s="67"/>
      <c r="D10" s="67"/>
      <c r="E10" s="67"/>
      <c r="F10" s="67"/>
      <c r="G10" s="67"/>
      <c r="H10" s="67"/>
      <c r="I10" s="67"/>
      <c r="J10" s="67"/>
    </row>
  </sheetData>
  <mergeCells count="6">
    <mergeCell ref="A2:X2"/>
    <mergeCell ref="A3:I3"/>
    <mergeCell ref="B4:D4"/>
    <mergeCell ref="E4:X4"/>
    <mergeCell ref="A10:J10"/>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A13" sqref="A13"/>
    </sheetView>
  </sheetViews>
  <sheetFormatPr defaultColWidth="9.13636363636364" defaultRowHeight="12" customHeight="1"/>
  <cols>
    <col min="1" max="1" width="28.9636363636364" customWidth="1"/>
    <col min="2" max="2" width="29" customWidth="1"/>
    <col min="3" max="3" width="16.3090909090909" customWidth="1"/>
    <col min="4" max="4" width="15.6" customWidth="1"/>
    <col min="5" max="5" width="23.5727272727273" customWidth="1"/>
    <col min="6" max="6" width="11.2818181818182" customWidth="1"/>
    <col min="7" max="7" width="14.8818181818182" customWidth="1"/>
    <col min="8" max="8" width="10.8818181818182" customWidth="1"/>
    <col min="9" max="9" width="13.4181818181818" customWidth="1"/>
    <col min="10" max="10" width="38.6727272727273" customWidth="1"/>
  </cols>
  <sheetData>
    <row r="1" customHeight="1" spans="1:10">
      <c r="J1" s="45" t="s">
        <v>605</v>
      </c>
    </row>
    <row r="2" ht="28.5" customHeight="1" spans="1:10">
      <c r="A2" s="46" t="s">
        <v>606</v>
      </c>
      <c r="B2" s="27"/>
      <c r="C2" s="27"/>
      <c r="D2" s="27"/>
      <c r="E2" s="27"/>
      <c r="F2" s="47"/>
      <c r="G2" s="27"/>
      <c r="H2" s="47"/>
      <c r="I2" s="47"/>
      <c r="J2" s="27"/>
    </row>
    <row r="3" ht="17.25" customHeight="1" spans="1:10">
      <c r="A3" s="4" t="str">
        <f>"单位名称："&amp;"云南大学附属医院"</f>
        <v>单位名称：云南大学附属医院</v>
      </c>
    </row>
    <row r="4" ht="44.25" customHeight="1" spans="1:10">
      <c r="A4" s="48" t="s">
        <v>342</v>
      </c>
      <c r="B4" s="48" t="s">
        <v>343</v>
      </c>
      <c r="C4" s="48" t="s">
        <v>344</v>
      </c>
      <c r="D4" s="48" t="s">
        <v>345</v>
      </c>
      <c r="E4" s="48" t="s">
        <v>346</v>
      </c>
      <c r="F4" s="49" t="s">
        <v>347</v>
      </c>
      <c r="G4" s="48" t="s">
        <v>348</v>
      </c>
      <c r="H4" s="49" t="s">
        <v>349</v>
      </c>
      <c r="I4" s="49" t="s">
        <v>350</v>
      </c>
      <c r="J4" s="48" t="s">
        <v>351</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9" s="44" customFormat="1" customHeight="1" spans="1:10">
      <c r="A9" s="56" t="s">
        <v>604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346"/>
  <sheetViews>
    <sheetView showZeros="0" workbookViewId="0">
      <selection activeCell="A1" sqref="A1"/>
    </sheetView>
  </sheetViews>
  <sheetFormatPr defaultColWidth="8.85454545454546" defaultRowHeight="15" customHeight="1" outlineLevelCol="7"/>
  <cols>
    <col min="1" max="1" width="36.0272727272727" customWidth="1"/>
    <col min="2" max="2" width="19.7454545454545" customWidth="1"/>
    <col min="3" max="3" width="33.3090909090909" customWidth="1"/>
    <col min="4" max="4" width="34.7454545454545" customWidth="1"/>
    <col min="5" max="5" width="14.4545454545455" customWidth="1"/>
    <col min="6" max="6" width="17.1727272727273" customWidth="1"/>
    <col min="7" max="7" width="17.3090909090909" customWidth="1"/>
    <col min="8" max="8" width="28.3090909090909" customWidth="1"/>
  </cols>
  <sheetData>
    <row r="1" ht="18.75" customHeight="1" spans="1:8">
      <c r="A1" s="34"/>
      <c r="B1" s="34"/>
      <c r="C1" s="34"/>
      <c r="D1" s="34"/>
      <c r="E1" s="34"/>
      <c r="F1" s="34"/>
      <c r="G1" s="34"/>
      <c r="H1" s="35" t="s">
        <v>607</v>
      </c>
    </row>
    <row r="2" ht="30.65" customHeight="1" spans="1:8">
      <c r="A2" s="36" t="s">
        <v>608</v>
      </c>
      <c r="B2" s="36"/>
      <c r="C2" s="36"/>
      <c r="D2" s="36"/>
      <c r="E2" s="36"/>
      <c r="F2" s="36"/>
      <c r="G2" s="36"/>
      <c r="H2" s="36"/>
    </row>
    <row r="3" ht="18.75" customHeight="1" spans="1:8">
      <c r="A3" s="34" t="str">
        <f>"单位名称："&amp;"云南大学附属医院"</f>
        <v>单位名称：云南大学附属医院</v>
      </c>
      <c r="B3" s="34"/>
      <c r="C3" s="34"/>
      <c r="D3" s="34"/>
      <c r="E3" s="34"/>
      <c r="F3" s="34"/>
      <c r="G3" s="34"/>
      <c r="H3" s="34"/>
    </row>
    <row r="4" ht="18.75" customHeight="1" spans="1:8">
      <c r="A4" s="37" t="s">
        <v>160</v>
      </c>
      <c r="B4" s="37" t="s">
        <v>609</v>
      </c>
      <c r="C4" s="37" t="s">
        <v>610</v>
      </c>
      <c r="D4" s="37" t="s">
        <v>611</v>
      </c>
      <c r="E4" s="37" t="s">
        <v>612</v>
      </c>
      <c r="F4" s="37" t="s">
        <v>613</v>
      </c>
      <c r="G4" s="37"/>
      <c r="H4" s="37"/>
    </row>
    <row r="5" ht="18.75" customHeight="1" spans="1:8">
      <c r="A5" s="37"/>
      <c r="B5" s="37"/>
      <c r="C5" s="37"/>
      <c r="D5" s="37"/>
      <c r="E5" s="37"/>
      <c r="F5" s="37" t="s">
        <v>456</v>
      </c>
      <c r="G5" s="37" t="s">
        <v>614</v>
      </c>
      <c r="H5" s="37" t="s">
        <v>615</v>
      </c>
    </row>
    <row r="6" ht="18.75" customHeight="1" spans="1:8">
      <c r="A6" s="38" t="s">
        <v>142</v>
      </c>
      <c r="B6" s="38" t="s">
        <v>143</v>
      </c>
      <c r="C6" s="38" t="s">
        <v>144</v>
      </c>
      <c r="D6" s="38" t="s">
        <v>145</v>
      </c>
      <c r="E6" s="38" t="s">
        <v>146</v>
      </c>
      <c r="F6" s="38" t="s">
        <v>147</v>
      </c>
      <c r="G6" s="38" t="s">
        <v>396</v>
      </c>
      <c r="H6" s="38" t="s">
        <v>616</v>
      </c>
    </row>
    <row r="7" ht="29.9" customHeight="1" spans="1:8">
      <c r="A7" s="39" t="s">
        <v>45</v>
      </c>
      <c r="B7" s="39" t="s">
        <v>617</v>
      </c>
      <c r="C7" s="39" t="s">
        <v>522</v>
      </c>
      <c r="D7" s="39" t="s">
        <v>618</v>
      </c>
      <c r="E7" s="37" t="s">
        <v>467</v>
      </c>
      <c r="F7" s="40">
        <v>507</v>
      </c>
      <c r="G7" s="41">
        <v>6000</v>
      </c>
      <c r="H7" s="41">
        <v>3042000</v>
      </c>
    </row>
    <row r="8" ht="29.9" customHeight="1" spans="1:8">
      <c r="A8" s="39" t="s">
        <v>45</v>
      </c>
      <c r="B8" s="39" t="s">
        <v>617</v>
      </c>
      <c r="C8" s="39" t="s">
        <v>466</v>
      </c>
      <c r="D8" s="39" t="s">
        <v>465</v>
      </c>
      <c r="E8" s="37" t="s">
        <v>467</v>
      </c>
      <c r="F8" s="40">
        <v>20</v>
      </c>
      <c r="G8" s="41">
        <v>9000</v>
      </c>
      <c r="H8" s="41">
        <v>180000</v>
      </c>
    </row>
    <row r="9" ht="29.9" customHeight="1" spans="1:8">
      <c r="A9" s="39" t="s">
        <v>45</v>
      </c>
      <c r="B9" s="39" t="s">
        <v>617</v>
      </c>
      <c r="C9" s="39" t="s">
        <v>619</v>
      </c>
      <c r="D9" s="39" t="s">
        <v>620</v>
      </c>
      <c r="E9" s="37" t="s">
        <v>472</v>
      </c>
      <c r="F9" s="40">
        <v>1</v>
      </c>
      <c r="G9" s="41">
        <v>1000000</v>
      </c>
      <c r="H9" s="41">
        <v>1000000</v>
      </c>
    </row>
    <row r="10" ht="29.9" customHeight="1" spans="1:8">
      <c r="A10" s="39" t="s">
        <v>45</v>
      </c>
      <c r="B10" s="39" t="s">
        <v>617</v>
      </c>
      <c r="C10" s="39" t="s">
        <v>621</v>
      </c>
      <c r="D10" s="39" t="s">
        <v>622</v>
      </c>
      <c r="E10" s="37" t="s">
        <v>467</v>
      </c>
      <c r="F10" s="40">
        <v>2</v>
      </c>
      <c r="G10" s="41">
        <v>198000</v>
      </c>
      <c r="H10" s="41">
        <v>396000</v>
      </c>
    </row>
    <row r="11" ht="29.9" customHeight="1" spans="1:8">
      <c r="A11" s="39" t="s">
        <v>45</v>
      </c>
      <c r="B11" s="39" t="s">
        <v>617</v>
      </c>
      <c r="C11" s="39" t="s">
        <v>623</v>
      </c>
      <c r="D11" s="39" t="s">
        <v>624</v>
      </c>
      <c r="E11" s="37" t="s">
        <v>472</v>
      </c>
      <c r="F11" s="40">
        <v>1</v>
      </c>
      <c r="G11" s="41">
        <v>1200000</v>
      </c>
      <c r="H11" s="41">
        <v>1200000</v>
      </c>
    </row>
    <row r="12" ht="29.9" customHeight="1" spans="1:8">
      <c r="A12" s="39" t="s">
        <v>45</v>
      </c>
      <c r="B12" s="39" t="s">
        <v>617</v>
      </c>
      <c r="C12" s="39" t="s">
        <v>625</v>
      </c>
      <c r="D12" s="39" t="s">
        <v>481</v>
      </c>
      <c r="E12" s="37" t="s">
        <v>467</v>
      </c>
      <c r="F12" s="40">
        <v>2</v>
      </c>
      <c r="G12" s="41">
        <v>200000</v>
      </c>
      <c r="H12" s="41">
        <v>400000</v>
      </c>
    </row>
    <row r="13" ht="29.9" customHeight="1" spans="1:8">
      <c r="A13" s="39" t="s">
        <v>45</v>
      </c>
      <c r="B13" s="39" t="s">
        <v>617</v>
      </c>
      <c r="C13" s="39" t="s">
        <v>625</v>
      </c>
      <c r="D13" s="39" t="s">
        <v>626</v>
      </c>
      <c r="E13" s="37" t="s">
        <v>537</v>
      </c>
      <c r="F13" s="40">
        <v>1</v>
      </c>
      <c r="G13" s="41">
        <v>2900000</v>
      </c>
      <c r="H13" s="41">
        <v>2900000</v>
      </c>
    </row>
    <row r="14" ht="29.9" customHeight="1" spans="1:8">
      <c r="A14" s="39" t="s">
        <v>45</v>
      </c>
      <c r="B14" s="39" t="s">
        <v>617</v>
      </c>
      <c r="C14" s="39" t="s">
        <v>484</v>
      </c>
      <c r="D14" s="39" t="s">
        <v>483</v>
      </c>
      <c r="E14" s="37" t="s">
        <v>467</v>
      </c>
      <c r="F14" s="40">
        <v>4</v>
      </c>
      <c r="G14" s="41">
        <v>20000</v>
      </c>
      <c r="H14" s="41">
        <v>80000</v>
      </c>
    </row>
    <row r="15" ht="29.9" customHeight="1" spans="1:8">
      <c r="A15" s="39" t="s">
        <v>45</v>
      </c>
      <c r="B15" s="39" t="s">
        <v>617</v>
      </c>
      <c r="C15" s="39" t="s">
        <v>529</v>
      </c>
      <c r="D15" s="39" t="s">
        <v>528</v>
      </c>
      <c r="E15" s="37" t="s">
        <v>467</v>
      </c>
      <c r="F15" s="40">
        <v>13</v>
      </c>
      <c r="G15" s="41">
        <v>15000</v>
      </c>
      <c r="H15" s="41">
        <v>195000</v>
      </c>
    </row>
    <row r="16" ht="29.9" customHeight="1" spans="1:8">
      <c r="A16" s="39" t="s">
        <v>45</v>
      </c>
      <c r="B16" s="39" t="s">
        <v>617</v>
      </c>
      <c r="C16" s="39" t="s">
        <v>478</v>
      </c>
      <c r="D16" s="39" t="s">
        <v>477</v>
      </c>
      <c r="E16" s="37" t="s">
        <v>467</v>
      </c>
      <c r="F16" s="40">
        <v>21</v>
      </c>
      <c r="G16" s="41">
        <v>3000</v>
      </c>
      <c r="H16" s="41">
        <v>63000</v>
      </c>
    </row>
    <row r="17" ht="29.9" customHeight="1" spans="1:8">
      <c r="A17" s="39" t="s">
        <v>45</v>
      </c>
      <c r="B17" s="39" t="s">
        <v>617</v>
      </c>
      <c r="C17" s="39" t="s">
        <v>503</v>
      </c>
      <c r="D17" s="39" t="s">
        <v>502</v>
      </c>
      <c r="E17" s="37" t="s">
        <v>467</v>
      </c>
      <c r="F17" s="40">
        <v>21</v>
      </c>
      <c r="G17" s="41">
        <v>4000</v>
      </c>
      <c r="H17" s="41">
        <v>84000</v>
      </c>
    </row>
    <row r="18" ht="29.9" customHeight="1" spans="1:8">
      <c r="A18" s="39" t="s">
        <v>45</v>
      </c>
      <c r="B18" s="39" t="s">
        <v>617</v>
      </c>
      <c r="C18" s="39" t="s">
        <v>527</v>
      </c>
      <c r="D18" s="39" t="s">
        <v>526</v>
      </c>
      <c r="E18" s="37" t="s">
        <v>467</v>
      </c>
      <c r="F18" s="40">
        <v>72</v>
      </c>
      <c r="G18" s="41">
        <v>1500</v>
      </c>
      <c r="H18" s="41">
        <v>108000</v>
      </c>
    </row>
    <row r="19" ht="29.9" customHeight="1" spans="1:8">
      <c r="A19" s="39" t="s">
        <v>45</v>
      </c>
      <c r="B19" s="39" t="s">
        <v>617</v>
      </c>
      <c r="C19" s="39" t="s">
        <v>505</v>
      </c>
      <c r="D19" s="39" t="s">
        <v>504</v>
      </c>
      <c r="E19" s="37" t="s">
        <v>467</v>
      </c>
      <c r="F19" s="40">
        <v>362</v>
      </c>
      <c r="G19" s="41">
        <v>1500</v>
      </c>
      <c r="H19" s="41">
        <v>543000</v>
      </c>
    </row>
    <row r="20" ht="29.9" customHeight="1" spans="1:8">
      <c r="A20" s="39" t="s">
        <v>45</v>
      </c>
      <c r="B20" s="39" t="s">
        <v>617</v>
      </c>
      <c r="C20" s="39" t="s">
        <v>505</v>
      </c>
      <c r="D20" s="39" t="s">
        <v>506</v>
      </c>
      <c r="E20" s="37" t="s">
        <v>467</v>
      </c>
      <c r="F20" s="40">
        <v>34</v>
      </c>
      <c r="G20" s="41">
        <v>4000</v>
      </c>
      <c r="H20" s="41">
        <v>136000</v>
      </c>
    </row>
    <row r="21" ht="29.9" customHeight="1" spans="1:8">
      <c r="A21" s="39" t="s">
        <v>45</v>
      </c>
      <c r="B21" s="39" t="s">
        <v>617</v>
      </c>
      <c r="C21" s="39" t="s">
        <v>627</v>
      </c>
      <c r="D21" s="39" t="s">
        <v>628</v>
      </c>
      <c r="E21" s="37" t="s">
        <v>467</v>
      </c>
      <c r="F21" s="40">
        <v>1</v>
      </c>
      <c r="G21" s="41">
        <v>6000</v>
      </c>
      <c r="H21" s="41">
        <v>6000</v>
      </c>
    </row>
    <row r="22" ht="29.9" customHeight="1" spans="1:8">
      <c r="A22" s="39" t="s">
        <v>45</v>
      </c>
      <c r="B22" s="39" t="s">
        <v>617</v>
      </c>
      <c r="C22" s="39" t="s">
        <v>627</v>
      </c>
      <c r="D22" s="39" t="s">
        <v>629</v>
      </c>
      <c r="E22" s="37" t="s">
        <v>467</v>
      </c>
      <c r="F22" s="40">
        <v>1</v>
      </c>
      <c r="G22" s="41">
        <v>10000</v>
      </c>
      <c r="H22" s="41">
        <v>10000</v>
      </c>
    </row>
    <row r="23" ht="29.9" customHeight="1" spans="1:8">
      <c r="A23" s="39" t="s">
        <v>45</v>
      </c>
      <c r="B23" s="39" t="s">
        <v>617</v>
      </c>
      <c r="C23" s="39" t="s">
        <v>543</v>
      </c>
      <c r="D23" s="39" t="s">
        <v>630</v>
      </c>
      <c r="E23" s="37" t="s">
        <v>467</v>
      </c>
      <c r="F23" s="40">
        <v>1</v>
      </c>
      <c r="G23" s="41">
        <v>1600</v>
      </c>
      <c r="H23" s="41">
        <v>1600</v>
      </c>
    </row>
    <row r="24" ht="29.9" customHeight="1" spans="1:8">
      <c r="A24" s="39" t="s">
        <v>45</v>
      </c>
      <c r="B24" s="39" t="s">
        <v>617</v>
      </c>
      <c r="C24" s="39" t="s">
        <v>543</v>
      </c>
      <c r="D24" s="39" t="s">
        <v>631</v>
      </c>
      <c r="E24" s="37" t="s">
        <v>467</v>
      </c>
      <c r="F24" s="40">
        <v>1</v>
      </c>
      <c r="G24" s="41">
        <v>1400</v>
      </c>
      <c r="H24" s="41">
        <v>1400</v>
      </c>
    </row>
    <row r="25" ht="29.9" customHeight="1" spans="1:8">
      <c r="A25" s="39" t="s">
        <v>45</v>
      </c>
      <c r="B25" s="39" t="s">
        <v>617</v>
      </c>
      <c r="C25" s="39" t="s">
        <v>543</v>
      </c>
      <c r="D25" s="39" t="s">
        <v>632</v>
      </c>
      <c r="E25" s="37" t="s">
        <v>544</v>
      </c>
      <c r="F25" s="40">
        <v>1</v>
      </c>
      <c r="G25" s="41">
        <v>1100000</v>
      </c>
      <c r="H25" s="41">
        <v>1100000</v>
      </c>
    </row>
    <row r="26" ht="29.9" customHeight="1" spans="1:8">
      <c r="A26" s="39" t="s">
        <v>45</v>
      </c>
      <c r="B26" s="39" t="s">
        <v>617</v>
      </c>
      <c r="C26" s="39" t="s">
        <v>476</v>
      </c>
      <c r="D26" s="39" t="s">
        <v>633</v>
      </c>
      <c r="E26" s="37" t="s">
        <v>467</v>
      </c>
      <c r="F26" s="40">
        <v>8</v>
      </c>
      <c r="G26" s="41">
        <v>312500</v>
      </c>
      <c r="H26" s="41">
        <v>2500000</v>
      </c>
    </row>
    <row r="27" ht="29.9" customHeight="1" spans="1:8">
      <c r="A27" s="39" t="s">
        <v>45</v>
      </c>
      <c r="B27" s="39" t="s">
        <v>617</v>
      </c>
      <c r="C27" s="39" t="s">
        <v>634</v>
      </c>
      <c r="D27" s="39" t="s">
        <v>635</v>
      </c>
      <c r="E27" s="37" t="s">
        <v>467</v>
      </c>
      <c r="F27" s="40">
        <v>1</v>
      </c>
      <c r="G27" s="41">
        <v>10000</v>
      </c>
      <c r="H27" s="41">
        <v>10000</v>
      </c>
    </row>
    <row r="28" ht="29.9" customHeight="1" spans="1:8">
      <c r="A28" s="39" t="s">
        <v>45</v>
      </c>
      <c r="B28" s="39" t="s">
        <v>617</v>
      </c>
      <c r="C28" s="39" t="s">
        <v>634</v>
      </c>
      <c r="D28" s="39" t="s">
        <v>636</v>
      </c>
      <c r="E28" s="37" t="s">
        <v>467</v>
      </c>
      <c r="F28" s="40">
        <v>1</v>
      </c>
      <c r="G28" s="41">
        <v>5000</v>
      </c>
      <c r="H28" s="41">
        <v>5000</v>
      </c>
    </row>
    <row r="29" ht="29.9" customHeight="1" spans="1:8">
      <c r="A29" s="39" t="s">
        <v>45</v>
      </c>
      <c r="B29" s="39" t="s">
        <v>617</v>
      </c>
      <c r="C29" s="39" t="s">
        <v>634</v>
      </c>
      <c r="D29" s="39" t="s">
        <v>637</v>
      </c>
      <c r="E29" s="37" t="s">
        <v>467</v>
      </c>
      <c r="F29" s="40">
        <v>8</v>
      </c>
      <c r="G29" s="41">
        <v>1250</v>
      </c>
      <c r="H29" s="41">
        <v>10000</v>
      </c>
    </row>
    <row r="30" ht="29.9" customHeight="1" spans="1:8">
      <c r="A30" s="39" t="s">
        <v>45</v>
      </c>
      <c r="B30" s="39" t="s">
        <v>617</v>
      </c>
      <c r="C30" s="39" t="s">
        <v>634</v>
      </c>
      <c r="D30" s="39" t="s">
        <v>638</v>
      </c>
      <c r="E30" s="37" t="s">
        <v>467</v>
      </c>
      <c r="F30" s="40">
        <v>2</v>
      </c>
      <c r="G30" s="41">
        <v>3000</v>
      </c>
      <c r="H30" s="41">
        <v>6000</v>
      </c>
    </row>
    <row r="31" ht="29.9" customHeight="1" spans="1:8">
      <c r="A31" s="39" t="s">
        <v>45</v>
      </c>
      <c r="B31" s="39" t="s">
        <v>617</v>
      </c>
      <c r="C31" s="39" t="s">
        <v>634</v>
      </c>
      <c r="D31" s="39" t="s">
        <v>639</v>
      </c>
      <c r="E31" s="37" t="s">
        <v>467</v>
      </c>
      <c r="F31" s="40">
        <v>1</v>
      </c>
      <c r="G31" s="41">
        <v>5000</v>
      </c>
      <c r="H31" s="41">
        <v>5000</v>
      </c>
    </row>
    <row r="32" ht="29.9" customHeight="1" spans="1:8">
      <c r="A32" s="39" t="s">
        <v>45</v>
      </c>
      <c r="B32" s="39" t="s">
        <v>617</v>
      </c>
      <c r="C32" s="39" t="s">
        <v>474</v>
      </c>
      <c r="D32" s="39" t="s">
        <v>640</v>
      </c>
      <c r="E32" s="37" t="s">
        <v>467</v>
      </c>
      <c r="F32" s="40">
        <v>3</v>
      </c>
      <c r="G32" s="41">
        <v>6000</v>
      </c>
      <c r="H32" s="41">
        <v>18000</v>
      </c>
    </row>
    <row r="33" ht="29.9" customHeight="1" spans="1:8">
      <c r="A33" s="39" t="s">
        <v>45</v>
      </c>
      <c r="B33" s="39" t="s">
        <v>617</v>
      </c>
      <c r="C33" s="39" t="s">
        <v>496</v>
      </c>
      <c r="D33" s="39" t="s">
        <v>641</v>
      </c>
      <c r="E33" s="37" t="s">
        <v>467</v>
      </c>
      <c r="F33" s="40">
        <v>3</v>
      </c>
      <c r="G33" s="41">
        <v>3000</v>
      </c>
      <c r="H33" s="41">
        <v>9000</v>
      </c>
    </row>
    <row r="34" ht="29.9" customHeight="1" spans="1:8">
      <c r="A34" s="39" t="s">
        <v>45</v>
      </c>
      <c r="B34" s="39" t="s">
        <v>617</v>
      </c>
      <c r="C34" s="39" t="s">
        <v>496</v>
      </c>
      <c r="D34" s="39" t="s">
        <v>642</v>
      </c>
      <c r="E34" s="37" t="s">
        <v>467</v>
      </c>
      <c r="F34" s="40">
        <v>4</v>
      </c>
      <c r="G34" s="41">
        <v>4500</v>
      </c>
      <c r="H34" s="41">
        <v>18000</v>
      </c>
    </row>
    <row r="35" ht="29.9" customHeight="1" spans="1:8">
      <c r="A35" s="39" t="s">
        <v>45</v>
      </c>
      <c r="B35" s="39" t="s">
        <v>617</v>
      </c>
      <c r="C35" s="39" t="s">
        <v>643</v>
      </c>
      <c r="D35" s="39" t="s">
        <v>644</v>
      </c>
      <c r="E35" s="37" t="s">
        <v>467</v>
      </c>
      <c r="F35" s="40">
        <v>1</v>
      </c>
      <c r="G35" s="41">
        <v>2000</v>
      </c>
      <c r="H35" s="41">
        <v>2000</v>
      </c>
    </row>
    <row r="36" ht="29.9" customHeight="1" spans="1:8">
      <c r="A36" s="39" t="s">
        <v>45</v>
      </c>
      <c r="B36" s="39" t="s">
        <v>617</v>
      </c>
      <c r="C36" s="39" t="s">
        <v>645</v>
      </c>
      <c r="D36" s="39" t="s">
        <v>646</v>
      </c>
      <c r="E36" s="37" t="s">
        <v>467</v>
      </c>
      <c r="F36" s="40">
        <v>1</v>
      </c>
      <c r="G36" s="41">
        <v>3000</v>
      </c>
      <c r="H36" s="41">
        <v>3000</v>
      </c>
    </row>
    <row r="37" ht="29.9" customHeight="1" spans="1:8">
      <c r="A37" s="39" t="s">
        <v>45</v>
      </c>
      <c r="B37" s="39" t="s">
        <v>617</v>
      </c>
      <c r="C37" s="39" t="s">
        <v>508</v>
      </c>
      <c r="D37" s="39" t="s">
        <v>647</v>
      </c>
      <c r="E37" s="37" t="s">
        <v>467</v>
      </c>
      <c r="F37" s="40">
        <v>1</v>
      </c>
      <c r="G37" s="41">
        <v>10000</v>
      </c>
      <c r="H37" s="41">
        <v>10000</v>
      </c>
    </row>
    <row r="38" ht="29.9" customHeight="1" spans="1:8">
      <c r="A38" s="39" t="s">
        <v>45</v>
      </c>
      <c r="B38" s="39" t="s">
        <v>617</v>
      </c>
      <c r="C38" s="39" t="s">
        <v>508</v>
      </c>
      <c r="D38" s="39" t="s">
        <v>648</v>
      </c>
      <c r="E38" s="37" t="s">
        <v>467</v>
      </c>
      <c r="F38" s="40">
        <v>2</v>
      </c>
      <c r="G38" s="41">
        <v>295000</v>
      </c>
      <c r="H38" s="41">
        <v>590000</v>
      </c>
    </row>
    <row r="39" ht="29.9" customHeight="1" spans="1:8">
      <c r="A39" s="39" t="s">
        <v>45</v>
      </c>
      <c r="B39" s="39" t="s">
        <v>617</v>
      </c>
      <c r="C39" s="39" t="s">
        <v>649</v>
      </c>
      <c r="D39" s="39" t="s">
        <v>650</v>
      </c>
      <c r="E39" s="37" t="s">
        <v>467</v>
      </c>
      <c r="F39" s="40">
        <v>1</v>
      </c>
      <c r="G39" s="41">
        <v>5000</v>
      </c>
      <c r="H39" s="41">
        <v>5000</v>
      </c>
    </row>
    <row r="40" ht="29.9" customHeight="1" spans="1:8">
      <c r="A40" s="39" t="s">
        <v>45</v>
      </c>
      <c r="B40" s="39" t="s">
        <v>617</v>
      </c>
      <c r="C40" s="39" t="s">
        <v>518</v>
      </c>
      <c r="D40" s="39" t="s">
        <v>651</v>
      </c>
      <c r="E40" s="37" t="s">
        <v>472</v>
      </c>
      <c r="F40" s="40">
        <v>1</v>
      </c>
      <c r="G40" s="41">
        <v>450000</v>
      </c>
      <c r="H40" s="41">
        <v>450000</v>
      </c>
    </row>
    <row r="41" ht="29.9" customHeight="1" spans="1:8">
      <c r="A41" s="39" t="s">
        <v>45</v>
      </c>
      <c r="B41" s="39" t="s">
        <v>617</v>
      </c>
      <c r="C41" s="39" t="s">
        <v>518</v>
      </c>
      <c r="D41" s="39" t="s">
        <v>652</v>
      </c>
      <c r="E41" s="37" t="s">
        <v>470</v>
      </c>
      <c r="F41" s="40">
        <v>1</v>
      </c>
      <c r="G41" s="41">
        <v>500000</v>
      </c>
      <c r="H41" s="41">
        <v>500000</v>
      </c>
    </row>
    <row r="42" ht="29.9" customHeight="1" spans="1:8">
      <c r="A42" s="39" t="s">
        <v>45</v>
      </c>
      <c r="B42" s="39" t="s">
        <v>617</v>
      </c>
      <c r="C42" s="39" t="s">
        <v>518</v>
      </c>
      <c r="D42" s="39" t="s">
        <v>517</v>
      </c>
      <c r="E42" s="37" t="s">
        <v>467</v>
      </c>
      <c r="F42" s="40">
        <v>1</v>
      </c>
      <c r="G42" s="41">
        <v>11000</v>
      </c>
      <c r="H42" s="41">
        <v>11000</v>
      </c>
    </row>
    <row r="43" ht="29.9" customHeight="1" spans="1:8">
      <c r="A43" s="39" t="s">
        <v>45</v>
      </c>
      <c r="B43" s="39" t="s">
        <v>617</v>
      </c>
      <c r="C43" s="39" t="s">
        <v>518</v>
      </c>
      <c r="D43" s="39" t="s">
        <v>517</v>
      </c>
      <c r="E43" s="37" t="s">
        <v>467</v>
      </c>
      <c r="F43" s="40">
        <v>1</v>
      </c>
      <c r="G43" s="41">
        <v>1100000</v>
      </c>
      <c r="H43" s="41">
        <v>1100000</v>
      </c>
    </row>
    <row r="44" ht="29.9" customHeight="1" spans="1:8">
      <c r="A44" s="39" t="s">
        <v>45</v>
      </c>
      <c r="B44" s="39" t="s">
        <v>617</v>
      </c>
      <c r="C44" s="39" t="s">
        <v>553</v>
      </c>
      <c r="D44" s="39" t="s">
        <v>653</v>
      </c>
      <c r="E44" s="37" t="s">
        <v>467</v>
      </c>
      <c r="F44" s="40">
        <v>4</v>
      </c>
      <c r="G44" s="41">
        <v>33000</v>
      </c>
      <c r="H44" s="41">
        <v>132000</v>
      </c>
    </row>
    <row r="45" ht="29.9" customHeight="1" spans="1:8">
      <c r="A45" s="39" t="s">
        <v>45</v>
      </c>
      <c r="B45" s="39" t="s">
        <v>617</v>
      </c>
      <c r="C45" s="39" t="s">
        <v>553</v>
      </c>
      <c r="D45" s="39" t="s">
        <v>654</v>
      </c>
      <c r="E45" s="37" t="s">
        <v>467</v>
      </c>
      <c r="F45" s="40">
        <v>5</v>
      </c>
      <c r="G45" s="41">
        <v>20000</v>
      </c>
      <c r="H45" s="41">
        <v>100000</v>
      </c>
    </row>
    <row r="46" ht="29.9" customHeight="1" spans="1:8">
      <c r="A46" s="39" t="s">
        <v>45</v>
      </c>
      <c r="B46" s="39" t="s">
        <v>617</v>
      </c>
      <c r="C46" s="39" t="s">
        <v>553</v>
      </c>
      <c r="D46" s="39" t="s">
        <v>655</v>
      </c>
      <c r="E46" s="37" t="s">
        <v>472</v>
      </c>
      <c r="F46" s="40">
        <v>1</v>
      </c>
      <c r="G46" s="41">
        <v>350000</v>
      </c>
      <c r="H46" s="41">
        <v>350000</v>
      </c>
    </row>
    <row r="47" ht="29.9" customHeight="1" spans="1:8">
      <c r="A47" s="39" t="s">
        <v>45</v>
      </c>
      <c r="B47" s="39" t="s">
        <v>617</v>
      </c>
      <c r="C47" s="39" t="s">
        <v>553</v>
      </c>
      <c r="D47" s="39" t="s">
        <v>656</v>
      </c>
      <c r="E47" s="37" t="s">
        <v>467</v>
      </c>
      <c r="F47" s="40">
        <v>1</v>
      </c>
      <c r="G47" s="41">
        <v>250000</v>
      </c>
      <c r="H47" s="41">
        <v>250000</v>
      </c>
    </row>
    <row r="48" ht="29.9" customHeight="1" spans="1:8">
      <c r="A48" s="39" t="s">
        <v>45</v>
      </c>
      <c r="B48" s="39" t="s">
        <v>617</v>
      </c>
      <c r="C48" s="39" t="s">
        <v>553</v>
      </c>
      <c r="D48" s="39" t="s">
        <v>657</v>
      </c>
      <c r="E48" s="37" t="s">
        <v>467</v>
      </c>
      <c r="F48" s="40">
        <v>12</v>
      </c>
      <c r="G48" s="41">
        <v>80000</v>
      </c>
      <c r="H48" s="41">
        <v>960000</v>
      </c>
    </row>
    <row r="49" ht="29.9" customHeight="1" spans="1:8">
      <c r="A49" s="39" t="s">
        <v>45</v>
      </c>
      <c r="B49" s="39" t="s">
        <v>617</v>
      </c>
      <c r="C49" s="39" t="s">
        <v>553</v>
      </c>
      <c r="D49" s="39" t="s">
        <v>658</v>
      </c>
      <c r="E49" s="37" t="s">
        <v>472</v>
      </c>
      <c r="F49" s="40">
        <v>1</v>
      </c>
      <c r="G49" s="41">
        <v>1300000</v>
      </c>
      <c r="H49" s="41">
        <v>1300000</v>
      </c>
    </row>
    <row r="50" ht="29.9" customHeight="1" spans="1:8">
      <c r="A50" s="39" t="s">
        <v>45</v>
      </c>
      <c r="B50" s="39" t="s">
        <v>617</v>
      </c>
      <c r="C50" s="39" t="s">
        <v>553</v>
      </c>
      <c r="D50" s="39" t="s">
        <v>659</v>
      </c>
      <c r="E50" s="37" t="s">
        <v>467</v>
      </c>
      <c r="F50" s="40">
        <v>1</v>
      </c>
      <c r="G50" s="41">
        <v>160000</v>
      </c>
      <c r="H50" s="41">
        <v>160000</v>
      </c>
    </row>
    <row r="51" ht="29.9" customHeight="1" spans="1:8">
      <c r="A51" s="39" t="s">
        <v>45</v>
      </c>
      <c r="B51" s="39" t="s">
        <v>617</v>
      </c>
      <c r="C51" s="39" t="s">
        <v>553</v>
      </c>
      <c r="D51" s="39" t="s">
        <v>660</v>
      </c>
      <c r="E51" s="37" t="s">
        <v>467</v>
      </c>
      <c r="F51" s="40">
        <v>8</v>
      </c>
      <c r="G51" s="41">
        <v>20000</v>
      </c>
      <c r="H51" s="41">
        <v>160000</v>
      </c>
    </row>
    <row r="52" ht="29.9" customHeight="1" spans="1:8">
      <c r="A52" s="39" t="s">
        <v>45</v>
      </c>
      <c r="B52" s="39" t="s">
        <v>617</v>
      </c>
      <c r="C52" s="39" t="s">
        <v>553</v>
      </c>
      <c r="D52" s="39" t="s">
        <v>661</v>
      </c>
      <c r="E52" s="37" t="s">
        <v>467</v>
      </c>
      <c r="F52" s="40">
        <v>3</v>
      </c>
      <c r="G52" s="41">
        <v>50000</v>
      </c>
      <c r="H52" s="41">
        <v>150000</v>
      </c>
    </row>
    <row r="53" ht="29.9" customHeight="1" spans="1:8">
      <c r="A53" s="39" t="s">
        <v>45</v>
      </c>
      <c r="B53" s="39" t="s">
        <v>617</v>
      </c>
      <c r="C53" s="39" t="s">
        <v>553</v>
      </c>
      <c r="D53" s="39" t="s">
        <v>662</v>
      </c>
      <c r="E53" s="37" t="s">
        <v>467</v>
      </c>
      <c r="F53" s="40">
        <v>1</v>
      </c>
      <c r="G53" s="41">
        <v>20000</v>
      </c>
      <c r="H53" s="41">
        <v>20000</v>
      </c>
    </row>
    <row r="54" ht="29.9" customHeight="1" spans="1:8">
      <c r="A54" s="39" t="s">
        <v>45</v>
      </c>
      <c r="B54" s="39" t="s">
        <v>617</v>
      </c>
      <c r="C54" s="39" t="s">
        <v>553</v>
      </c>
      <c r="D54" s="39" t="s">
        <v>663</v>
      </c>
      <c r="E54" s="37" t="s">
        <v>467</v>
      </c>
      <c r="F54" s="40">
        <v>1</v>
      </c>
      <c r="G54" s="41">
        <v>280000</v>
      </c>
      <c r="H54" s="41">
        <v>280000</v>
      </c>
    </row>
    <row r="55" ht="29.9" customHeight="1" spans="1:8">
      <c r="A55" s="39" t="s">
        <v>45</v>
      </c>
      <c r="B55" s="39" t="s">
        <v>617</v>
      </c>
      <c r="C55" s="39" t="s">
        <v>553</v>
      </c>
      <c r="D55" s="39" t="s">
        <v>664</v>
      </c>
      <c r="E55" s="37" t="s">
        <v>467</v>
      </c>
      <c r="F55" s="40">
        <v>1</v>
      </c>
      <c r="G55" s="41">
        <v>90000</v>
      </c>
      <c r="H55" s="41">
        <v>90000</v>
      </c>
    </row>
    <row r="56" ht="29.9" customHeight="1" spans="1:8">
      <c r="A56" s="39" t="s">
        <v>45</v>
      </c>
      <c r="B56" s="39" t="s">
        <v>617</v>
      </c>
      <c r="C56" s="39" t="s">
        <v>553</v>
      </c>
      <c r="D56" s="39" t="s">
        <v>665</v>
      </c>
      <c r="E56" s="37" t="s">
        <v>467</v>
      </c>
      <c r="F56" s="40">
        <v>2</v>
      </c>
      <c r="G56" s="41">
        <v>35000</v>
      </c>
      <c r="H56" s="41">
        <v>70000</v>
      </c>
    </row>
    <row r="57" ht="29.9" customHeight="1" spans="1:8">
      <c r="A57" s="39" t="s">
        <v>45</v>
      </c>
      <c r="B57" s="39" t="s">
        <v>617</v>
      </c>
      <c r="C57" s="39" t="s">
        <v>553</v>
      </c>
      <c r="D57" s="39" t="s">
        <v>666</v>
      </c>
      <c r="E57" s="37" t="s">
        <v>467</v>
      </c>
      <c r="F57" s="40">
        <v>3</v>
      </c>
      <c r="G57" s="41">
        <v>30000</v>
      </c>
      <c r="H57" s="41">
        <v>90000</v>
      </c>
    </row>
    <row r="58" ht="29.9" customHeight="1" spans="1:8">
      <c r="A58" s="39" t="s">
        <v>45</v>
      </c>
      <c r="B58" s="39" t="s">
        <v>617</v>
      </c>
      <c r="C58" s="39" t="s">
        <v>553</v>
      </c>
      <c r="D58" s="39" t="s">
        <v>667</v>
      </c>
      <c r="E58" s="37" t="s">
        <v>467</v>
      </c>
      <c r="F58" s="40">
        <v>2</v>
      </c>
      <c r="G58" s="41">
        <v>180000</v>
      </c>
      <c r="H58" s="41">
        <v>360000</v>
      </c>
    </row>
    <row r="59" ht="29.9" customHeight="1" spans="1:8">
      <c r="A59" s="39" t="s">
        <v>45</v>
      </c>
      <c r="B59" s="39" t="s">
        <v>617</v>
      </c>
      <c r="C59" s="39" t="s">
        <v>553</v>
      </c>
      <c r="D59" s="39" t="s">
        <v>668</v>
      </c>
      <c r="E59" s="37" t="s">
        <v>467</v>
      </c>
      <c r="F59" s="40">
        <v>1</v>
      </c>
      <c r="G59" s="41">
        <v>380000</v>
      </c>
      <c r="H59" s="41">
        <v>380000</v>
      </c>
    </row>
    <row r="60" ht="29.9" customHeight="1" spans="1:8">
      <c r="A60" s="39" t="s">
        <v>45</v>
      </c>
      <c r="B60" s="39" t="s">
        <v>617</v>
      </c>
      <c r="C60" s="39" t="s">
        <v>553</v>
      </c>
      <c r="D60" s="39" t="s">
        <v>669</v>
      </c>
      <c r="E60" s="37" t="s">
        <v>467</v>
      </c>
      <c r="F60" s="40">
        <v>1</v>
      </c>
      <c r="G60" s="41">
        <v>150000</v>
      </c>
      <c r="H60" s="41">
        <v>150000</v>
      </c>
    </row>
    <row r="61" ht="29.9" customHeight="1" spans="1:8">
      <c r="A61" s="39" t="s">
        <v>45</v>
      </c>
      <c r="B61" s="39" t="s">
        <v>617</v>
      </c>
      <c r="C61" s="39" t="s">
        <v>553</v>
      </c>
      <c r="D61" s="39" t="s">
        <v>670</v>
      </c>
      <c r="E61" s="37" t="s">
        <v>467</v>
      </c>
      <c r="F61" s="40">
        <v>2</v>
      </c>
      <c r="G61" s="41">
        <v>20000</v>
      </c>
      <c r="H61" s="41">
        <v>40000</v>
      </c>
    </row>
    <row r="62" ht="29.9" customHeight="1" spans="1:8">
      <c r="A62" s="39" t="s">
        <v>45</v>
      </c>
      <c r="B62" s="39" t="s">
        <v>617</v>
      </c>
      <c r="C62" s="39" t="s">
        <v>553</v>
      </c>
      <c r="D62" s="39" t="s">
        <v>670</v>
      </c>
      <c r="E62" s="37" t="s">
        <v>467</v>
      </c>
      <c r="F62" s="40">
        <v>5</v>
      </c>
      <c r="G62" s="41">
        <v>20000</v>
      </c>
      <c r="H62" s="41">
        <v>100000</v>
      </c>
    </row>
    <row r="63" ht="29.9" customHeight="1" spans="1:8">
      <c r="A63" s="39" t="s">
        <v>45</v>
      </c>
      <c r="B63" s="39" t="s">
        <v>617</v>
      </c>
      <c r="C63" s="39" t="s">
        <v>553</v>
      </c>
      <c r="D63" s="39" t="s">
        <v>670</v>
      </c>
      <c r="E63" s="37" t="s">
        <v>467</v>
      </c>
      <c r="F63" s="40">
        <v>2</v>
      </c>
      <c r="G63" s="41">
        <v>20000</v>
      </c>
      <c r="H63" s="41">
        <v>40000</v>
      </c>
    </row>
    <row r="64" ht="29.9" customHeight="1" spans="1:8">
      <c r="A64" s="39" t="s">
        <v>45</v>
      </c>
      <c r="B64" s="39" t="s">
        <v>617</v>
      </c>
      <c r="C64" s="39" t="s">
        <v>553</v>
      </c>
      <c r="D64" s="39" t="s">
        <v>671</v>
      </c>
      <c r="E64" s="37" t="s">
        <v>467</v>
      </c>
      <c r="F64" s="40">
        <v>3</v>
      </c>
      <c r="G64" s="41">
        <v>30000</v>
      </c>
      <c r="H64" s="41">
        <v>90000</v>
      </c>
    </row>
    <row r="65" ht="29.9" customHeight="1" spans="1:8">
      <c r="A65" s="39" t="s">
        <v>45</v>
      </c>
      <c r="B65" s="39" t="s">
        <v>617</v>
      </c>
      <c r="C65" s="39" t="s">
        <v>553</v>
      </c>
      <c r="D65" s="39" t="s">
        <v>672</v>
      </c>
      <c r="E65" s="37" t="s">
        <v>472</v>
      </c>
      <c r="F65" s="40">
        <v>1</v>
      </c>
      <c r="G65" s="41">
        <v>180000</v>
      </c>
      <c r="H65" s="41">
        <v>180000</v>
      </c>
    </row>
    <row r="66" ht="29.9" customHeight="1" spans="1:8">
      <c r="A66" s="39" t="s">
        <v>45</v>
      </c>
      <c r="B66" s="39" t="s">
        <v>617</v>
      </c>
      <c r="C66" s="39" t="s">
        <v>553</v>
      </c>
      <c r="D66" s="39" t="s">
        <v>672</v>
      </c>
      <c r="E66" s="37" t="s">
        <v>472</v>
      </c>
      <c r="F66" s="40">
        <v>1</v>
      </c>
      <c r="G66" s="41">
        <v>180000</v>
      </c>
      <c r="H66" s="41">
        <v>180000</v>
      </c>
    </row>
    <row r="67" ht="29.9" customHeight="1" spans="1:8">
      <c r="A67" s="39" t="s">
        <v>45</v>
      </c>
      <c r="B67" s="39" t="s">
        <v>617</v>
      </c>
      <c r="C67" s="39" t="s">
        <v>553</v>
      </c>
      <c r="D67" s="39" t="s">
        <v>672</v>
      </c>
      <c r="E67" s="37" t="s">
        <v>472</v>
      </c>
      <c r="F67" s="40">
        <v>1</v>
      </c>
      <c r="G67" s="41">
        <v>180000</v>
      </c>
      <c r="H67" s="41">
        <v>180000</v>
      </c>
    </row>
    <row r="68" ht="29.9" customHeight="1" spans="1:8">
      <c r="A68" s="39" t="s">
        <v>45</v>
      </c>
      <c r="B68" s="39" t="s">
        <v>617</v>
      </c>
      <c r="C68" s="39" t="s">
        <v>553</v>
      </c>
      <c r="D68" s="39" t="s">
        <v>673</v>
      </c>
      <c r="E68" s="37" t="s">
        <v>467</v>
      </c>
      <c r="F68" s="40">
        <v>1</v>
      </c>
      <c r="G68" s="41">
        <v>280000</v>
      </c>
      <c r="H68" s="41">
        <v>280000</v>
      </c>
    </row>
    <row r="69" ht="29.9" customHeight="1" spans="1:8">
      <c r="A69" s="39" t="s">
        <v>45</v>
      </c>
      <c r="B69" s="39" t="s">
        <v>617</v>
      </c>
      <c r="C69" s="39" t="s">
        <v>553</v>
      </c>
      <c r="D69" s="39" t="s">
        <v>674</v>
      </c>
      <c r="E69" s="37" t="s">
        <v>467</v>
      </c>
      <c r="F69" s="40">
        <v>10</v>
      </c>
      <c r="G69" s="41">
        <v>70000</v>
      </c>
      <c r="H69" s="41">
        <v>700000</v>
      </c>
    </row>
    <row r="70" ht="29.9" customHeight="1" spans="1:8">
      <c r="A70" s="39" t="s">
        <v>45</v>
      </c>
      <c r="B70" s="39" t="s">
        <v>617</v>
      </c>
      <c r="C70" s="39" t="s">
        <v>553</v>
      </c>
      <c r="D70" s="39" t="s">
        <v>675</v>
      </c>
      <c r="E70" s="37" t="s">
        <v>472</v>
      </c>
      <c r="F70" s="40">
        <v>20</v>
      </c>
      <c r="G70" s="41">
        <v>4900</v>
      </c>
      <c r="H70" s="41">
        <v>98000</v>
      </c>
    </row>
    <row r="71" ht="29.9" customHeight="1" spans="1:8">
      <c r="A71" s="39" t="s">
        <v>45</v>
      </c>
      <c r="B71" s="39" t="s">
        <v>617</v>
      </c>
      <c r="C71" s="39" t="s">
        <v>553</v>
      </c>
      <c r="D71" s="39" t="s">
        <v>676</v>
      </c>
      <c r="E71" s="37" t="s">
        <v>472</v>
      </c>
      <c r="F71" s="40">
        <v>1</v>
      </c>
      <c r="G71" s="41">
        <v>210000</v>
      </c>
      <c r="H71" s="41">
        <v>210000</v>
      </c>
    </row>
    <row r="72" ht="29.9" customHeight="1" spans="1:8">
      <c r="A72" s="39" t="s">
        <v>45</v>
      </c>
      <c r="B72" s="39" t="s">
        <v>617</v>
      </c>
      <c r="C72" s="39" t="s">
        <v>553</v>
      </c>
      <c r="D72" s="39" t="s">
        <v>677</v>
      </c>
      <c r="E72" s="37" t="s">
        <v>472</v>
      </c>
      <c r="F72" s="40">
        <v>2</v>
      </c>
      <c r="G72" s="41">
        <v>50000</v>
      </c>
      <c r="H72" s="41">
        <v>100000</v>
      </c>
    </row>
    <row r="73" ht="29.9" customHeight="1" spans="1:8">
      <c r="A73" s="39" t="s">
        <v>45</v>
      </c>
      <c r="B73" s="39" t="s">
        <v>617</v>
      </c>
      <c r="C73" s="39" t="s">
        <v>553</v>
      </c>
      <c r="D73" s="39" t="s">
        <v>678</v>
      </c>
      <c r="E73" s="37" t="s">
        <v>467</v>
      </c>
      <c r="F73" s="40">
        <v>1</v>
      </c>
      <c r="G73" s="41">
        <v>50000</v>
      </c>
      <c r="H73" s="41">
        <v>50000</v>
      </c>
    </row>
    <row r="74" ht="29.9" customHeight="1" spans="1:8">
      <c r="A74" s="39" t="s">
        <v>45</v>
      </c>
      <c r="B74" s="39" t="s">
        <v>617</v>
      </c>
      <c r="C74" s="39" t="s">
        <v>553</v>
      </c>
      <c r="D74" s="39" t="s">
        <v>679</v>
      </c>
      <c r="E74" s="37" t="s">
        <v>467</v>
      </c>
      <c r="F74" s="40">
        <v>1</v>
      </c>
      <c r="G74" s="41">
        <v>25000</v>
      </c>
      <c r="H74" s="41">
        <v>25000</v>
      </c>
    </row>
    <row r="75" ht="29.9" customHeight="1" spans="1:8">
      <c r="A75" s="39" t="s">
        <v>45</v>
      </c>
      <c r="B75" s="39" t="s">
        <v>617</v>
      </c>
      <c r="C75" s="39" t="s">
        <v>555</v>
      </c>
      <c r="D75" s="39" t="s">
        <v>680</v>
      </c>
      <c r="E75" s="37" t="s">
        <v>467</v>
      </c>
      <c r="F75" s="40">
        <v>2</v>
      </c>
      <c r="G75" s="41">
        <v>580000</v>
      </c>
      <c r="H75" s="41">
        <v>1160000</v>
      </c>
    </row>
    <row r="76" ht="29.9" customHeight="1" spans="1:8">
      <c r="A76" s="39" t="s">
        <v>45</v>
      </c>
      <c r="B76" s="39" t="s">
        <v>617</v>
      </c>
      <c r="C76" s="39" t="s">
        <v>555</v>
      </c>
      <c r="D76" s="39" t="s">
        <v>681</v>
      </c>
      <c r="E76" s="37" t="s">
        <v>467</v>
      </c>
      <c r="F76" s="40">
        <v>1</v>
      </c>
      <c r="G76" s="41">
        <v>55000</v>
      </c>
      <c r="H76" s="41">
        <v>55000</v>
      </c>
    </row>
    <row r="77" ht="29.9" customHeight="1" spans="1:8">
      <c r="A77" s="39" t="s">
        <v>45</v>
      </c>
      <c r="B77" s="39" t="s">
        <v>617</v>
      </c>
      <c r="C77" s="39" t="s">
        <v>555</v>
      </c>
      <c r="D77" s="39" t="s">
        <v>682</v>
      </c>
      <c r="E77" s="37" t="s">
        <v>467</v>
      </c>
      <c r="F77" s="40">
        <v>1</v>
      </c>
      <c r="G77" s="41">
        <v>300000</v>
      </c>
      <c r="H77" s="41">
        <v>300000</v>
      </c>
    </row>
    <row r="78" ht="29.9" customHeight="1" spans="1:8">
      <c r="A78" s="39" t="s">
        <v>45</v>
      </c>
      <c r="B78" s="39" t="s">
        <v>617</v>
      </c>
      <c r="C78" s="39" t="s">
        <v>555</v>
      </c>
      <c r="D78" s="39" t="s">
        <v>683</v>
      </c>
      <c r="E78" s="37" t="s">
        <v>467</v>
      </c>
      <c r="F78" s="40">
        <v>2</v>
      </c>
      <c r="G78" s="41">
        <v>30000</v>
      </c>
      <c r="H78" s="41">
        <v>60000</v>
      </c>
    </row>
    <row r="79" ht="29.9" customHeight="1" spans="1:8">
      <c r="A79" s="39" t="s">
        <v>45</v>
      </c>
      <c r="B79" s="39" t="s">
        <v>617</v>
      </c>
      <c r="C79" s="39" t="s">
        <v>555</v>
      </c>
      <c r="D79" s="39" t="s">
        <v>684</v>
      </c>
      <c r="E79" s="37" t="s">
        <v>467</v>
      </c>
      <c r="F79" s="40">
        <v>3</v>
      </c>
      <c r="G79" s="41">
        <v>150000</v>
      </c>
      <c r="H79" s="41">
        <v>450000</v>
      </c>
    </row>
    <row r="80" ht="29.9" customHeight="1" spans="1:8">
      <c r="A80" s="39" t="s">
        <v>45</v>
      </c>
      <c r="B80" s="39" t="s">
        <v>617</v>
      </c>
      <c r="C80" s="39" t="s">
        <v>555</v>
      </c>
      <c r="D80" s="39" t="s">
        <v>685</v>
      </c>
      <c r="E80" s="37" t="s">
        <v>467</v>
      </c>
      <c r="F80" s="40">
        <v>1</v>
      </c>
      <c r="G80" s="41">
        <v>2600000</v>
      </c>
      <c r="H80" s="41">
        <v>2600000</v>
      </c>
    </row>
    <row r="81" ht="29.9" customHeight="1" spans="1:8">
      <c r="A81" s="39" t="s">
        <v>45</v>
      </c>
      <c r="B81" s="39" t="s">
        <v>617</v>
      </c>
      <c r="C81" s="39" t="s">
        <v>555</v>
      </c>
      <c r="D81" s="39" t="s">
        <v>686</v>
      </c>
      <c r="E81" s="37" t="s">
        <v>467</v>
      </c>
      <c r="F81" s="40">
        <v>2</v>
      </c>
      <c r="G81" s="41">
        <v>100000</v>
      </c>
      <c r="H81" s="41">
        <v>200000</v>
      </c>
    </row>
    <row r="82" ht="29.9" customHeight="1" spans="1:8">
      <c r="A82" s="39" t="s">
        <v>45</v>
      </c>
      <c r="B82" s="39" t="s">
        <v>617</v>
      </c>
      <c r="C82" s="39" t="s">
        <v>555</v>
      </c>
      <c r="D82" s="39" t="s">
        <v>687</v>
      </c>
      <c r="E82" s="37" t="s">
        <v>467</v>
      </c>
      <c r="F82" s="40">
        <v>1</v>
      </c>
      <c r="G82" s="41">
        <v>85000</v>
      </c>
      <c r="H82" s="41">
        <v>85000</v>
      </c>
    </row>
    <row r="83" ht="29.9" customHeight="1" spans="1:8">
      <c r="A83" s="39" t="s">
        <v>45</v>
      </c>
      <c r="B83" s="39" t="s">
        <v>617</v>
      </c>
      <c r="C83" s="39" t="s">
        <v>555</v>
      </c>
      <c r="D83" s="39" t="s">
        <v>688</v>
      </c>
      <c r="E83" s="37" t="s">
        <v>467</v>
      </c>
      <c r="F83" s="40">
        <v>1</v>
      </c>
      <c r="G83" s="41">
        <v>300000</v>
      </c>
      <c r="H83" s="41">
        <v>300000</v>
      </c>
    </row>
    <row r="84" ht="29.9" customHeight="1" spans="1:8">
      <c r="A84" s="39" t="s">
        <v>45</v>
      </c>
      <c r="B84" s="39" t="s">
        <v>617</v>
      </c>
      <c r="C84" s="39" t="s">
        <v>555</v>
      </c>
      <c r="D84" s="39" t="s">
        <v>689</v>
      </c>
      <c r="E84" s="37" t="s">
        <v>467</v>
      </c>
      <c r="F84" s="40">
        <v>2</v>
      </c>
      <c r="G84" s="41">
        <v>5000</v>
      </c>
      <c r="H84" s="41">
        <v>10000</v>
      </c>
    </row>
    <row r="85" ht="29.9" customHeight="1" spans="1:8">
      <c r="A85" s="39" t="s">
        <v>45</v>
      </c>
      <c r="B85" s="39" t="s">
        <v>617</v>
      </c>
      <c r="C85" s="39" t="s">
        <v>555</v>
      </c>
      <c r="D85" s="39" t="s">
        <v>690</v>
      </c>
      <c r="E85" s="37" t="s">
        <v>467</v>
      </c>
      <c r="F85" s="40">
        <v>1</v>
      </c>
      <c r="G85" s="41">
        <v>30000</v>
      </c>
      <c r="H85" s="41">
        <v>30000</v>
      </c>
    </row>
    <row r="86" ht="29.9" customHeight="1" spans="1:8">
      <c r="A86" s="39" t="s">
        <v>45</v>
      </c>
      <c r="B86" s="39" t="s">
        <v>617</v>
      </c>
      <c r="C86" s="39" t="s">
        <v>555</v>
      </c>
      <c r="D86" s="39" t="s">
        <v>691</v>
      </c>
      <c r="E86" s="37" t="s">
        <v>467</v>
      </c>
      <c r="F86" s="40">
        <v>2</v>
      </c>
      <c r="G86" s="41">
        <v>550000</v>
      </c>
      <c r="H86" s="41">
        <v>1100000</v>
      </c>
    </row>
    <row r="87" ht="29.9" customHeight="1" spans="1:8">
      <c r="A87" s="39" t="s">
        <v>45</v>
      </c>
      <c r="B87" s="39" t="s">
        <v>617</v>
      </c>
      <c r="C87" s="39" t="s">
        <v>555</v>
      </c>
      <c r="D87" s="39" t="s">
        <v>692</v>
      </c>
      <c r="E87" s="37" t="s">
        <v>467</v>
      </c>
      <c r="F87" s="40">
        <v>1</v>
      </c>
      <c r="G87" s="41">
        <v>600000</v>
      </c>
      <c r="H87" s="41">
        <v>600000</v>
      </c>
    </row>
    <row r="88" ht="29.9" customHeight="1" spans="1:8">
      <c r="A88" s="39" t="s">
        <v>45</v>
      </c>
      <c r="B88" s="39" t="s">
        <v>617</v>
      </c>
      <c r="C88" s="39" t="s">
        <v>548</v>
      </c>
      <c r="D88" s="39" t="s">
        <v>693</v>
      </c>
      <c r="E88" s="37" t="s">
        <v>467</v>
      </c>
      <c r="F88" s="40">
        <v>1</v>
      </c>
      <c r="G88" s="41">
        <v>800000</v>
      </c>
      <c r="H88" s="41">
        <v>800000</v>
      </c>
    </row>
    <row r="89" ht="29.9" customHeight="1" spans="1:8">
      <c r="A89" s="39" t="s">
        <v>45</v>
      </c>
      <c r="B89" s="39" t="s">
        <v>617</v>
      </c>
      <c r="C89" s="39" t="s">
        <v>558</v>
      </c>
      <c r="D89" s="39" t="s">
        <v>694</v>
      </c>
      <c r="E89" s="37" t="s">
        <v>467</v>
      </c>
      <c r="F89" s="40">
        <v>1</v>
      </c>
      <c r="G89" s="41">
        <v>60000</v>
      </c>
      <c r="H89" s="41">
        <v>60000</v>
      </c>
    </row>
    <row r="90" ht="29.9" customHeight="1" spans="1:8">
      <c r="A90" s="39" t="s">
        <v>45</v>
      </c>
      <c r="B90" s="39" t="s">
        <v>617</v>
      </c>
      <c r="C90" s="39" t="s">
        <v>558</v>
      </c>
      <c r="D90" s="39" t="s">
        <v>695</v>
      </c>
      <c r="E90" s="37" t="s">
        <v>467</v>
      </c>
      <c r="F90" s="40">
        <v>1</v>
      </c>
      <c r="G90" s="41">
        <v>750000</v>
      </c>
      <c r="H90" s="41">
        <v>750000</v>
      </c>
    </row>
    <row r="91" ht="29.9" customHeight="1" spans="1:8">
      <c r="A91" s="39" t="s">
        <v>45</v>
      </c>
      <c r="B91" s="39" t="s">
        <v>617</v>
      </c>
      <c r="C91" s="39" t="s">
        <v>558</v>
      </c>
      <c r="D91" s="39" t="s">
        <v>696</v>
      </c>
      <c r="E91" s="37" t="s">
        <v>467</v>
      </c>
      <c r="F91" s="40">
        <v>1</v>
      </c>
      <c r="G91" s="41">
        <v>1800000</v>
      </c>
      <c r="H91" s="41">
        <v>1800000</v>
      </c>
    </row>
    <row r="92" ht="29.9" customHeight="1" spans="1:8">
      <c r="A92" s="39" t="s">
        <v>45</v>
      </c>
      <c r="B92" s="39" t="s">
        <v>617</v>
      </c>
      <c r="C92" s="39" t="s">
        <v>560</v>
      </c>
      <c r="D92" s="39" t="s">
        <v>697</v>
      </c>
      <c r="E92" s="37" t="s">
        <v>467</v>
      </c>
      <c r="F92" s="40">
        <v>1</v>
      </c>
      <c r="G92" s="41">
        <v>95000</v>
      </c>
      <c r="H92" s="41">
        <v>95000</v>
      </c>
    </row>
    <row r="93" ht="29.9" customHeight="1" spans="1:8">
      <c r="A93" s="39" t="s">
        <v>45</v>
      </c>
      <c r="B93" s="39" t="s">
        <v>617</v>
      </c>
      <c r="C93" s="39" t="s">
        <v>560</v>
      </c>
      <c r="D93" s="39" t="s">
        <v>698</v>
      </c>
      <c r="E93" s="37" t="s">
        <v>467</v>
      </c>
      <c r="F93" s="40">
        <v>1</v>
      </c>
      <c r="G93" s="41">
        <v>116000</v>
      </c>
      <c r="H93" s="41">
        <v>116000</v>
      </c>
    </row>
    <row r="94" ht="29.9" customHeight="1" spans="1:8">
      <c r="A94" s="39" t="s">
        <v>45</v>
      </c>
      <c r="B94" s="39" t="s">
        <v>617</v>
      </c>
      <c r="C94" s="39" t="s">
        <v>560</v>
      </c>
      <c r="D94" s="39" t="s">
        <v>699</v>
      </c>
      <c r="E94" s="37" t="s">
        <v>467</v>
      </c>
      <c r="F94" s="40">
        <v>1</v>
      </c>
      <c r="G94" s="41">
        <v>130000</v>
      </c>
      <c r="H94" s="41">
        <v>130000</v>
      </c>
    </row>
    <row r="95" ht="29.9" customHeight="1" spans="1:8">
      <c r="A95" s="39" t="s">
        <v>45</v>
      </c>
      <c r="B95" s="39" t="s">
        <v>617</v>
      </c>
      <c r="C95" s="39" t="s">
        <v>560</v>
      </c>
      <c r="D95" s="39" t="s">
        <v>700</v>
      </c>
      <c r="E95" s="37" t="s">
        <v>467</v>
      </c>
      <c r="F95" s="40">
        <v>1</v>
      </c>
      <c r="G95" s="41">
        <v>1230000</v>
      </c>
      <c r="H95" s="41">
        <v>1230000</v>
      </c>
    </row>
    <row r="96" ht="29.9" customHeight="1" spans="1:8">
      <c r="A96" s="39" t="s">
        <v>45</v>
      </c>
      <c r="B96" s="39" t="s">
        <v>617</v>
      </c>
      <c r="C96" s="39" t="s">
        <v>560</v>
      </c>
      <c r="D96" s="39" t="s">
        <v>701</v>
      </c>
      <c r="E96" s="37" t="s">
        <v>467</v>
      </c>
      <c r="F96" s="40">
        <v>1</v>
      </c>
      <c r="G96" s="41">
        <v>1250000</v>
      </c>
      <c r="H96" s="41">
        <v>1250000</v>
      </c>
    </row>
    <row r="97" ht="29.9" customHeight="1" spans="1:8">
      <c r="A97" s="39" t="s">
        <v>45</v>
      </c>
      <c r="B97" s="39" t="s">
        <v>617</v>
      </c>
      <c r="C97" s="39" t="s">
        <v>560</v>
      </c>
      <c r="D97" s="39" t="s">
        <v>702</v>
      </c>
      <c r="E97" s="37" t="s">
        <v>467</v>
      </c>
      <c r="F97" s="40">
        <v>3</v>
      </c>
      <c r="G97" s="41">
        <v>65000</v>
      </c>
      <c r="H97" s="41">
        <v>195000</v>
      </c>
    </row>
    <row r="98" ht="29.9" customHeight="1" spans="1:8">
      <c r="A98" s="39" t="s">
        <v>45</v>
      </c>
      <c r="B98" s="39" t="s">
        <v>617</v>
      </c>
      <c r="C98" s="39" t="s">
        <v>560</v>
      </c>
      <c r="D98" s="39" t="s">
        <v>703</v>
      </c>
      <c r="E98" s="37" t="s">
        <v>472</v>
      </c>
      <c r="F98" s="40">
        <v>1</v>
      </c>
      <c r="G98" s="41">
        <v>2500</v>
      </c>
      <c r="H98" s="41">
        <v>2500</v>
      </c>
    </row>
    <row r="99" ht="29.9" customHeight="1" spans="1:8">
      <c r="A99" s="39" t="s">
        <v>45</v>
      </c>
      <c r="B99" s="39" t="s">
        <v>617</v>
      </c>
      <c r="C99" s="39" t="s">
        <v>560</v>
      </c>
      <c r="D99" s="39" t="s">
        <v>704</v>
      </c>
      <c r="E99" s="37" t="s">
        <v>467</v>
      </c>
      <c r="F99" s="40">
        <v>1</v>
      </c>
      <c r="G99" s="41">
        <v>200000</v>
      </c>
      <c r="H99" s="41">
        <v>200000</v>
      </c>
    </row>
    <row r="100" ht="29.9" customHeight="1" spans="1:8">
      <c r="A100" s="39" t="s">
        <v>45</v>
      </c>
      <c r="B100" s="39" t="s">
        <v>617</v>
      </c>
      <c r="C100" s="39" t="s">
        <v>560</v>
      </c>
      <c r="D100" s="39" t="s">
        <v>705</v>
      </c>
      <c r="E100" s="37" t="s">
        <v>706</v>
      </c>
      <c r="F100" s="40">
        <v>6</v>
      </c>
      <c r="G100" s="41">
        <v>50000</v>
      </c>
      <c r="H100" s="41">
        <v>300000</v>
      </c>
    </row>
    <row r="101" ht="29.9" customHeight="1" spans="1:8">
      <c r="A101" s="39" t="s">
        <v>45</v>
      </c>
      <c r="B101" s="39" t="s">
        <v>617</v>
      </c>
      <c r="C101" s="39" t="s">
        <v>560</v>
      </c>
      <c r="D101" s="39" t="s">
        <v>707</v>
      </c>
      <c r="E101" s="37" t="s">
        <v>467</v>
      </c>
      <c r="F101" s="40">
        <v>1</v>
      </c>
      <c r="G101" s="41">
        <v>150000</v>
      </c>
      <c r="H101" s="41">
        <v>150000</v>
      </c>
    </row>
    <row r="102" ht="29.9" customHeight="1" spans="1:8">
      <c r="A102" s="39" t="s">
        <v>45</v>
      </c>
      <c r="B102" s="39" t="s">
        <v>617</v>
      </c>
      <c r="C102" s="39" t="s">
        <v>560</v>
      </c>
      <c r="D102" s="39" t="s">
        <v>708</v>
      </c>
      <c r="E102" s="37" t="s">
        <v>467</v>
      </c>
      <c r="F102" s="40">
        <v>2</v>
      </c>
      <c r="G102" s="41">
        <v>80000</v>
      </c>
      <c r="H102" s="41">
        <v>160000</v>
      </c>
    </row>
    <row r="103" ht="29.9" customHeight="1" spans="1:8">
      <c r="A103" s="39" t="s">
        <v>45</v>
      </c>
      <c r="B103" s="39" t="s">
        <v>617</v>
      </c>
      <c r="C103" s="39" t="s">
        <v>531</v>
      </c>
      <c r="D103" s="39" t="s">
        <v>709</v>
      </c>
      <c r="E103" s="37" t="s">
        <v>467</v>
      </c>
      <c r="F103" s="40">
        <v>5</v>
      </c>
      <c r="G103" s="41">
        <v>30000</v>
      </c>
      <c r="H103" s="41">
        <v>150000</v>
      </c>
    </row>
    <row r="104" ht="29.9" customHeight="1" spans="1:8">
      <c r="A104" s="39" t="s">
        <v>45</v>
      </c>
      <c r="B104" s="39" t="s">
        <v>617</v>
      </c>
      <c r="C104" s="39" t="s">
        <v>531</v>
      </c>
      <c r="D104" s="39" t="s">
        <v>710</v>
      </c>
      <c r="E104" s="37" t="s">
        <v>467</v>
      </c>
      <c r="F104" s="40">
        <v>2</v>
      </c>
      <c r="G104" s="41">
        <v>4000</v>
      </c>
      <c r="H104" s="41">
        <v>8000</v>
      </c>
    </row>
    <row r="105" ht="29.9" customHeight="1" spans="1:8">
      <c r="A105" s="39" t="s">
        <v>45</v>
      </c>
      <c r="B105" s="39" t="s">
        <v>617</v>
      </c>
      <c r="C105" s="39" t="s">
        <v>531</v>
      </c>
      <c r="D105" s="39" t="s">
        <v>711</v>
      </c>
      <c r="E105" s="37" t="s">
        <v>467</v>
      </c>
      <c r="F105" s="40">
        <v>6</v>
      </c>
      <c r="G105" s="41">
        <v>1000</v>
      </c>
      <c r="H105" s="41">
        <v>6000</v>
      </c>
    </row>
    <row r="106" ht="29.9" customHeight="1" spans="1:8">
      <c r="A106" s="39" t="s">
        <v>45</v>
      </c>
      <c r="B106" s="39" t="s">
        <v>617</v>
      </c>
      <c r="C106" s="39" t="s">
        <v>531</v>
      </c>
      <c r="D106" s="39" t="s">
        <v>712</v>
      </c>
      <c r="E106" s="37" t="s">
        <v>467</v>
      </c>
      <c r="F106" s="40">
        <v>1</v>
      </c>
      <c r="G106" s="41">
        <v>990000</v>
      </c>
      <c r="H106" s="41">
        <v>990000</v>
      </c>
    </row>
    <row r="107" ht="29.9" customHeight="1" spans="1:8">
      <c r="A107" s="39" t="s">
        <v>45</v>
      </c>
      <c r="B107" s="39" t="s">
        <v>617</v>
      </c>
      <c r="C107" s="39" t="s">
        <v>531</v>
      </c>
      <c r="D107" s="39" t="s">
        <v>713</v>
      </c>
      <c r="E107" s="37" t="s">
        <v>467</v>
      </c>
      <c r="F107" s="40">
        <v>4</v>
      </c>
      <c r="G107" s="41">
        <v>49500</v>
      </c>
      <c r="H107" s="41">
        <v>198000</v>
      </c>
    </row>
    <row r="108" ht="29.9" customHeight="1" spans="1:8">
      <c r="A108" s="39" t="s">
        <v>45</v>
      </c>
      <c r="B108" s="39" t="s">
        <v>617</v>
      </c>
      <c r="C108" s="39" t="s">
        <v>531</v>
      </c>
      <c r="D108" s="39" t="s">
        <v>714</v>
      </c>
      <c r="E108" s="37" t="s">
        <v>467</v>
      </c>
      <c r="F108" s="40">
        <v>1</v>
      </c>
      <c r="G108" s="41">
        <v>26800</v>
      </c>
      <c r="H108" s="41">
        <v>26800</v>
      </c>
    </row>
    <row r="109" ht="29.9" customHeight="1" spans="1:8">
      <c r="A109" s="39" t="s">
        <v>45</v>
      </c>
      <c r="B109" s="39" t="s">
        <v>617</v>
      </c>
      <c r="C109" s="39" t="s">
        <v>531</v>
      </c>
      <c r="D109" s="39" t="s">
        <v>715</v>
      </c>
      <c r="E109" s="37" t="s">
        <v>467</v>
      </c>
      <c r="F109" s="40">
        <v>1</v>
      </c>
      <c r="G109" s="41">
        <v>20000</v>
      </c>
      <c r="H109" s="41">
        <v>20000</v>
      </c>
    </row>
    <row r="110" ht="29.9" customHeight="1" spans="1:8">
      <c r="A110" s="39" t="s">
        <v>45</v>
      </c>
      <c r="B110" s="39" t="s">
        <v>617</v>
      </c>
      <c r="C110" s="39" t="s">
        <v>531</v>
      </c>
      <c r="D110" s="39" t="s">
        <v>716</v>
      </c>
      <c r="E110" s="37" t="s">
        <v>467</v>
      </c>
      <c r="F110" s="40">
        <v>3</v>
      </c>
      <c r="G110" s="41">
        <v>60000</v>
      </c>
      <c r="H110" s="41">
        <v>180000</v>
      </c>
    </row>
    <row r="111" ht="29.9" customHeight="1" spans="1:8">
      <c r="A111" s="39" t="s">
        <v>45</v>
      </c>
      <c r="B111" s="39" t="s">
        <v>617</v>
      </c>
      <c r="C111" s="39" t="s">
        <v>531</v>
      </c>
      <c r="D111" s="39" t="s">
        <v>717</v>
      </c>
      <c r="E111" s="37" t="s">
        <v>472</v>
      </c>
      <c r="F111" s="40">
        <v>2</v>
      </c>
      <c r="G111" s="41">
        <v>21000</v>
      </c>
      <c r="H111" s="41">
        <v>42000</v>
      </c>
    </row>
    <row r="112" ht="29.9" customHeight="1" spans="1:8">
      <c r="A112" s="39" t="s">
        <v>45</v>
      </c>
      <c r="B112" s="39" t="s">
        <v>617</v>
      </c>
      <c r="C112" s="39" t="s">
        <v>531</v>
      </c>
      <c r="D112" s="39" t="s">
        <v>718</v>
      </c>
      <c r="E112" s="37" t="s">
        <v>472</v>
      </c>
      <c r="F112" s="40">
        <v>1</v>
      </c>
      <c r="G112" s="41">
        <v>98000</v>
      </c>
      <c r="H112" s="41">
        <v>98000</v>
      </c>
    </row>
    <row r="113" ht="29.9" customHeight="1" spans="1:8">
      <c r="A113" s="39" t="s">
        <v>45</v>
      </c>
      <c r="B113" s="39" t="s">
        <v>617</v>
      </c>
      <c r="C113" s="39" t="s">
        <v>531</v>
      </c>
      <c r="D113" s="39" t="s">
        <v>719</v>
      </c>
      <c r="E113" s="37" t="s">
        <v>467</v>
      </c>
      <c r="F113" s="40">
        <v>1</v>
      </c>
      <c r="G113" s="41">
        <v>980000</v>
      </c>
      <c r="H113" s="41">
        <v>980000</v>
      </c>
    </row>
    <row r="114" ht="29.9" customHeight="1" spans="1:8">
      <c r="A114" s="39" t="s">
        <v>45</v>
      </c>
      <c r="B114" s="39" t="s">
        <v>617</v>
      </c>
      <c r="C114" s="39" t="s">
        <v>531</v>
      </c>
      <c r="D114" s="39" t="s">
        <v>720</v>
      </c>
      <c r="E114" s="37" t="s">
        <v>467</v>
      </c>
      <c r="F114" s="40">
        <v>1</v>
      </c>
      <c r="G114" s="41">
        <v>240000</v>
      </c>
      <c r="H114" s="41">
        <v>240000</v>
      </c>
    </row>
    <row r="115" ht="29.9" customHeight="1" spans="1:8">
      <c r="A115" s="39" t="s">
        <v>45</v>
      </c>
      <c r="B115" s="39" t="s">
        <v>617</v>
      </c>
      <c r="C115" s="39" t="s">
        <v>531</v>
      </c>
      <c r="D115" s="39" t="s">
        <v>721</v>
      </c>
      <c r="E115" s="37" t="s">
        <v>467</v>
      </c>
      <c r="F115" s="40">
        <v>1</v>
      </c>
      <c r="G115" s="41">
        <v>35000</v>
      </c>
      <c r="H115" s="41">
        <v>35000</v>
      </c>
    </row>
    <row r="116" ht="29.9" customHeight="1" spans="1:8">
      <c r="A116" s="39" t="s">
        <v>45</v>
      </c>
      <c r="B116" s="39" t="s">
        <v>617</v>
      </c>
      <c r="C116" s="39" t="s">
        <v>531</v>
      </c>
      <c r="D116" s="39" t="s">
        <v>722</v>
      </c>
      <c r="E116" s="37" t="s">
        <v>467</v>
      </c>
      <c r="F116" s="40">
        <v>1</v>
      </c>
      <c r="G116" s="41">
        <v>30000</v>
      </c>
      <c r="H116" s="41">
        <v>30000</v>
      </c>
    </row>
    <row r="117" ht="29.9" customHeight="1" spans="1:8">
      <c r="A117" s="39" t="s">
        <v>45</v>
      </c>
      <c r="B117" s="39" t="s">
        <v>617</v>
      </c>
      <c r="C117" s="39" t="s">
        <v>531</v>
      </c>
      <c r="D117" s="39" t="s">
        <v>723</v>
      </c>
      <c r="E117" s="37" t="s">
        <v>467</v>
      </c>
      <c r="F117" s="40">
        <v>3</v>
      </c>
      <c r="G117" s="41">
        <v>30000</v>
      </c>
      <c r="H117" s="41">
        <v>90000</v>
      </c>
    </row>
    <row r="118" ht="29.9" customHeight="1" spans="1:8">
      <c r="A118" s="39" t="s">
        <v>45</v>
      </c>
      <c r="B118" s="39" t="s">
        <v>617</v>
      </c>
      <c r="C118" s="39" t="s">
        <v>531</v>
      </c>
      <c r="D118" s="39" t="s">
        <v>724</v>
      </c>
      <c r="E118" s="37" t="s">
        <v>467</v>
      </c>
      <c r="F118" s="40">
        <v>2</v>
      </c>
      <c r="G118" s="41">
        <v>70000</v>
      </c>
      <c r="H118" s="41">
        <v>140000</v>
      </c>
    </row>
    <row r="119" ht="29.9" customHeight="1" spans="1:8">
      <c r="A119" s="39" t="s">
        <v>45</v>
      </c>
      <c r="B119" s="39" t="s">
        <v>617</v>
      </c>
      <c r="C119" s="39" t="s">
        <v>562</v>
      </c>
      <c r="D119" s="39" t="s">
        <v>725</v>
      </c>
      <c r="E119" s="37" t="s">
        <v>726</v>
      </c>
      <c r="F119" s="40">
        <v>2</v>
      </c>
      <c r="G119" s="41">
        <v>2000</v>
      </c>
      <c r="H119" s="41">
        <v>4000</v>
      </c>
    </row>
    <row r="120" ht="29.9" customHeight="1" spans="1:8">
      <c r="A120" s="39" t="s">
        <v>45</v>
      </c>
      <c r="B120" s="39" t="s">
        <v>617</v>
      </c>
      <c r="C120" s="39" t="s">
        <v>562</v>
      </c>
      <c r="D120" s="39" t="s">
        <v>727</v>
      </c>
      <c r="E120" s="37" t="s">
        <v>706</v>
      </c>
      <c r="F120" s="40">
        <v>2</v>
      </c>
      <c r="G120" s="41">
        <v>1300</v>
      </c>
      <c r="H120" s="41">
        <v>2600</v>
      </c>
    </row>
    <row r="121" ht="29.9" customHeight="1" spans="1:8">
      <c r="A121" s="39" t="s">
        <v>45</v>
      </c>
      <c r="B121" s="39" t="s">
        <v>617</v>
      </c>
      <c r="C121" s="39" t="s">
        <v>562</v>
      </c>
      <c r="D121" s="39" t="s">
        <v>727</v>
      </c>
      <c r="E121" s="37" t="s">
        <v>706</v>
      </c>
      <c r="F121" s="40">
        <v>10</v>
      </c>
      <c r="G121" s="41">
        <v>1300</v>
      </c>
      <c r="H121" s="41">
        <v>13000</v>
      </c>
    </row>
    <row r="122" ht="29.9" customHeight="1" spans="1:8">
      <c r="A122" s="39" t="s">
        <v>45</v>
      </c>
      <c r="B122" s="39" t="s">
        <v>617</v>
      </c>
      <c r="C122" s="39" t="s">
        <v>562</v>
      </c>
      <c r="D122" s="39" t="s">
        <v>728</v>
      </c>
      <c r="E122" s="37" t="s">
        <v>706</v>
      </c>
      <c r="F122" s="40">
        <v>10</v>
      </c>
      <c r="G122" s="41">
        <v>2000</v>
      </c>
      <c r="H122" s="41">
        <v>20000</v>
      </c>
    </row>
    <row r="123" ht="29.9" customHeight="1" spans="1:8">
      <c r="A123" s="39" t="s">
        <v>45</v>
      </c>
      <c r="B123" s="39" t="s">
        <v>617</v>
      </c>
      <c r="C123" s="39" t="s">
        <v>562</v>
      </c>
      <c r="D123" s="39" t="s">
        <v>728</v>
      </c>
      <c r="E123" s="37" t="s">
        <v>706</v>
      </c>
      <c r="F123" s="40">
        <v>2</v>
      </c>
      <c r="G123" s="41">
        <v>2000</v>
      </c>
      <c r="H123" s="41">
        <v>4000</v>
      </c>
    </row>
    <row r="124" ht="29.9" customHeight="1" spans="1:8">
      <c r="A124" s="39" t="s">
        <v>45</v>
      </c>
      <c r="B124" s="39" t="s">
        <v>617</v>
      </c>
      <c r="C124" s="39" t="s">
        <v>500</v>
      </c>
      <c r="D124" s="39" t="s">
        <v>729</v>
      </c>
      <c r="E124" s="37" t="s">
        <v>467</v>
      </c>
      <c r="F124" s="40">
        <v>2</v>
      </c>
      <c r="G124" s="41">
        <v>40000</v>
      </c>
      <c r="H124" s="41">
        <v>80000</v>
      </c>
    </row>
    <row r="125" ht="29.9" customHeight="1" spans="1:8">
      <c r="A125" s="39" t="s">
        <v>45</v>
      </c>
      <c r="B125" s="39" t="s">
        <v>617</v>
      </c>
      <c r="C125" s="39" t="s">
        <v>500</v>
      </c>
      <c r="D125" s="39" t="s">
        <v>730</v>
      </c>
      <c r="E125" s="37" t="s">
        <v>467</v>
      </c>
      <c r="F125" s="40">
        <v>1</v>
      </c>
      <c r="G125" s="41">
        <v>25000</v>
      </c>
      <c r="H125" s="41">
        <v>25000</v>
      </c>
    </row>
    <row r="126" ht="29.9" customHeight="1" spans="1:8">
      <c r="A126" s="39" t="s">
        <v>45</v>
      </c>
      <c r="B126" s="39" t="s">
        <v>617</v>
      </c>
      <c r="C126" s="39" t="s">
        <v>500</v>
      </c>
      <c r="D126" s="39" t="s">
        <v>731</v>
      </c>
      <c r="E126" s="37" t="s">
        <v>467</v>
      </c>
      <c r="F126" s="40">
        <v>1</v>
      </c>
      <c r="G126" s="41">
        <v>23000</v>
      </c>
      <c r="H126" s="41">
        <v>23000</v>
      </c>
    </row>
    <row r="127" ht="29.9" customHeight="1" spans="1:8">
      <c r="A127" s="39" t="s">
        <v>45</v>
      </c>
      <c r="B127" s="39" t="s">
        <v>617</v>
      </c>
      <c r="C127" s="39" t="s">
        <v>500</v>
      </c>
      <c r="D127" s="39" t="s">
        <v>732</v>
      </c>
      <c r="E127" s="37" t="s">
        <v>467</v>
      </c>
      <c r="F127" s="40">
        <v>1</v>
      </c>
      <c r="G127" s="41">
        <v>15000</v>
      </c>
      <c r="H127" s="41">
        <v>15000</v>
      </c>
    </row>
    <row r="128" ht="29.9" customHeight="1" spans="1:8">
      <c r="A128" s="39" t="s">
        <v>45</v>
      </c>
      <c r="B128" s="39" t="s">
        <v>617</v>
      </c>
      <c r="C128" s="39" t="s">
        <v>500</v>
      </c>
      <c r="D128" s="39" t="s">
        <v>733</v>
      </c>
      <c r="E128" s="37" t="s">
        <v>467</v>
      </c>
      <c r="F128" s="40">
        <v>1</v>
      </c>
      <c r="G128" s="41">
        <v>1000000</v>
      </c>
      <c r="H128" s="41">
        <v>1000000</v>
      </c>
    </row>
    <row r="129" ht="29.9" customHeight="1" spans="1:8">
      <c r="A129" s="39" t="s">
        <v>45</v>
      </c>
      <c r="B129" s="39" t="s">
        <v>617</v>
      </c>
      <c r="C129" s="39" t="s">
        <v>500</v>
      </c>
      <c r="D129" s="39" t="s">
        <v>734</v>
      </c>
      <c r="E129" s="37" t="s">
        <v>735</v>
      </c>
      <c r="F129" s="40">
        <v>2</v>
      </c>
      <c r="G129" s="41">
        <v>5000</v>
      </c>
      <c r="H129" s="41">
        <v>10000</v>
      </c>
    </row>
    <row r="130" ht="29.9" customHeight="1" spans="1:8">
      <c r="A130" s="39" t="s">
        <v>45</v>
      </c>
      <c r="B130" s="39" t="s">
        <v>617</v>
      </c>
      <c r="C130" s="39" t="s">
        <v>500</v>
      </c>
      <c r="D130" s="39" t="s">
        <v>736</v>
      </c>
      <c r="E130" s="37" t="s">
        <v>467</v>
      </c>
      <c r="F130" s="40">
        <v>1</v>
      </c>
      <c r="G130" s="41">
        <v>40000</v>
      </c>
      <c r="H130" s="41">
        <v>40000</v>
      </c>
    </row>
    <row r="131" ht="29.9" customHeight="1" spans="1:8">
      <c r="A131" s="39" t="s">
        <v>45</v>
      </c>
      <c r="B131" s="39" t="s">
        <v>617</v>
      </c>
      <c r="C131" s="39" t="s">
        <v>500</v>
      </c>
      <c r="D131" s="39" t="s">
        <v>737</v>
      </c>
      <c r="E131" s="37" t="s">
        <v>472</v>
      </c>
      <c r="F131" s="40">
        <v>1</v>
      </c>
      <c r="G131" s="41">
        <v>200000</v>
      </c>
      <c r="H131" s="41">
        <v>200000</v>
      </c>
    </row>
    <row r="132" ht="29.9" customHeight="1" spans="1:8">
      <c r="A132" s="39" t="s">
        <v>45</v>
      </c>
      <c r="B132" s="39" t="s">
        <v>617</v>
      </c>
      <c r="C132" s="39" t="s">
        <v>500</v>
      </c>
      <c r="D132" s="39" t="s">
        <v>738</v>
      </c>
      <c r="E132" s="37" t="s">
        <v>467</v>
      </c>
      <c r="F132" s="40">
        <v>1</v>
      </c>
      <c r="G132" s="41">
        <v>100000</v>
      </c>
      <c r="H132" s="41">
        <v>100000</v>
      </c>
    </row>
    <row r="133" ht="29.9" customHeight="1" spans="1:8">
      <c r="A133" s="39" t="s">
        <v>45</v>
      </c>
      <c r="B133" s="39" t="s">
        <v>617</v>
      </c>
      <c r="C133" s="39" t="s">
        <v>500</v>
      </c>
      <c r="D133" s="39" t="s">
        <v>739</v>
      </c>
      <c r="E133" s="37" t="s">
        <v>467</v>
      </c>
      <c r="F133" s="40">
        <v>1</v>
      </c>
      <c r="G133" s="41">
        <v>900000</v>
      </c>
      <c r="H133" s="41">
        <v>900000</v>
      </c>
    </row>
    <row r="134" ht="29.9" customHeight="1" spans="1:8">
      <c r="A134" s="39" t="s">
        <v>45</v>
      </c>
      <c r="B134" s="39" t="s">
        <v>617</v>
      </c>
      <c r="C134" s="39" t="s">
        <v>500</v>
      </c>
      <c r="D134" s="39" t="s">
        <v>740</v>
      </c>
      <c r="E134" s="37" t="s">
        <v>467</v>
      </c>
      <c r="F134" s="40">
        <v>1</v>
      </c>
      <c r="G134" s="41">
        <v>78760</v>
      </c>
      <c r="H134" s="41">
        <v>78760</v>
      </c>
    </row>
    <row r="135" ht="29.9" customHeight="1" spans="1:8">
      <c r="A135" s="39" t="s">
        <v>45</v>
      </c>
      <c r="B135" s="39" t="s">
        <v>617</v>
      </c>
      <c r="C135" s="39" t="s">
        <v>500</v>
      </c>
      <c r="D135" s="39" t="s">
        <v>741</v>
      </c>
      <c r="E135" s="37" t="s">
        <v>472</v>
      </c>
      <c r="F135" s="40">
        <v>1</v>
      </c>
      <c r="G135" s="41">
        <v>1300000</v>
      </c>
      <c r="H135" s="41">
        <v>1300000</v>
      </c>
    </row>
    <row r="136" ht="29.9" customHeight="1" spans="1:8">
      <c r="A136" s="39" t="s">
        <v>45</v>
      </c>
      <c r="B136" s="39" t="s">
        <v>617</v>
      </c>
      <c r="C136" s="39" t="s">
        <v>500</v>
      </c>
      <c r="D136" s="39" t="s">
        <v>742</v>
      </c>
      <c r="E136" s="37" t="s">
        <v>472</v>
      </c>
      <c r="F136" s="40">
        <v>1</v>
      </c>
      <c r="G136" s="41">
        <v>900000</v>
      </c>
      <c r="H136" s="41">
        <v>900000</v>
      </c>
    </row>
    <row r="137" ht="29.9" customHeight="1" spans="1:8">
      <c r="A137" s="39" t="s">
        <v>45</v>
      </c>
      <c r="B137" s="39" t="s">
        <v>617</v>
      </c>
      <c r="C137" s="39" t="s">
        <v>500</v>
      </c>
      <c r="D137" s="39" t="s">
        <v>743</v>
      </c>
      <c r="E137" s="37" t="s">
        <v>467</v>
      </c>
      <c r="F137" s="40">
        <v>2</v>
      </c>
      <c r="G137" s="41">
        <v>140000</v>
      </c>
      <c r="H137" s="41">
        <v>280000</v>
      </c>
    </row>
    <row r="138" ht="29.9" customHeight="1" spans="1:8">
      <c r="A138" s="39" t="s">
        <v>45</v>
      </c>
      <c r="B138" s="39" t="s">
        <v>617</v>
      </c>
      <c r="C138" s="39" t="s">
        <v>500</v>
      </c>
      <c r="D138" s="39" t="s">
        <v>744</v>
      </c>
      <c r="E138" s="37" t="s">
        <v>467</v>
      </c>
      <c r="F138" s="40">
        <v>1</v>
      </c>
      <c r="G138" s="41">
        <v>42000</v>
      </c>
      <c r="H138" s="41">
        <v>42000</v>
      </c>
    </row>
    <row r="139" ht="29.9" customHeight="1" spans="1:8">
      <c r="A139" s="39" t="s">
        <v>45</v>
      </c>
      <c r="B139" s="39" t="s">
        <v>617</v>
      </c>
      <c r="C139" s="39" t="s">
        <v>500</v>
      </c>
      <c r="D139" s="39" t="s">
        <v>744</v>
      </c>
      <c r="E139" s="37" t="s">
        <v>467</v>
      </c>
      <c r="F139" s="40">
        <v>1</v>
      </c>
      <c r="G139" s="41">
        <v>90000</v>
      </c>
      <c r="H139" s="41">
        <v>90000</v>
      </c>
    </row>
    <row r="140" ht="29.9" customHeight="1" spans="1:8">
      <c r="A140" s="39" t="s">
        <v>45</v>
      </c>
      <c r="B140" s="39" t="s">
        <v>617</v>
      </c>
      <c r="C140" s="39" t="s">
        <v>500</v>
      </c>
      <c r="D140" s="39" t="s">
        <v>745</v>
      </c>
      <c r="E140" s="37" t="s">
        <v>467</v>
      </c>
      <c r="F140" s="40">
        <v>1</v>
      </c>
      <c r="G140" s="41">
        <v>60000</v>
      </c>
      <c r="H140" s="41">
        <v>60000</v>
      </c>
    </row>
    <row r="141" ht="29.9" customHeight="1" spans="1:8">
      <c r="A141" s="39" t="s">
        <v>45</v>
      </c>
      <c r="B141" s="39" t="s">
        <v>617</v>
      </c>
      <c r="C141" s="39" t="s">
        <v>500</v>
      </c>
      <c r="D141" s="39" t="s">
        <v>746</v>
      </c>
      <c r="E141" s="37" t="s">
        <v>467</v>
      </c>
      <c r="F141" s="40">
        <v>1</v>
      </c>
      <c r="G141" s="41">
        <v>50000</v>
      </c>
      <c r="H141" s="41">
        <v>50000</v>
      </c>
    </row>
    <row r="142" ht="29.9" customHeight="1" spans="1:8">
      <c r="A142" s="39" t="s">
        <v>45</v>
      </c>
      <c r="B142" s="39" t="s">
        <v>617</v>
      </c>
      <c r="C142" s="39" t="s">
        <v>500</v>
      </c>
      <c r="D142" s="39" t="s">
        <v>747</v>
      </c>
      <c r="E142" s="37" t="s">
        <v>467</v>
      </c>
      <c r="F142" s="40">
        <v>1</v>
      </c>
      <c r="G142" s="41">
        <v>48000</v>
      </c>
      <c r="H142" s="41">
        <v>48000</v>
      </c>
    </row>
    <row r="143" ht="29.9" customHeight="1" spans="1:8">
      <c r="A143" s="39" t="s">
        <v>45</v>
      </c>
      <c r="B143" s="39" t="s">
        <v>617</v>
      </c>
      <c r="C143" s="39" t="s">
        <v>500</v>
      </c>
      <c r="D143" s="39" t="s">
        <v>748</v>
      </c>
      <c r="E143" s="37" t="s">
        <v>472</v>
      </c>
      <c r="F143" s="40">
        <v>1</v>
      </c>
      <c r="G143" s="41">
        <v>1200000</v>
      </c>
      <c r="H143" s="41">
        <v>1200000</v>
      </c>
    </row>
    <row r="144" ht="29.9" customHeight="1" spans="1:8">
      <c r="A144" s="39" t="s">
        <v>45</v>
      </c>
      <c r="B144" s="39" t="s">
        <v>617</v>
      </c>
      <c r="C144" s="39" t="s">
        <v>500</v>
      </c>
      <c r="D144" s="39" t="s">
        <v>749</v>
      </c>
      <c r="E144" s="37" t="s">
        <v>467</v>
      </c>
      <c r="F144" s="40">
        <v>1</v>
      </c>
      <c r="G144" s="41">
        <v>350000</v>
      </c>
      <c r="H144" s="41">
        <v>350000</v>
      </c>
    </row>
    <row r="145" ht="29.9" customHeight="1" spans="1:8">
      <c r="A145" s="39" t="s">
        <v>45</v>
      </c>
      <c r="B145" s="39" t="s">
        <v>617</v>
      </c>
      <c r="C145" s="39" t="s">
        <v>500</v>
      </c>
      <c r="D145" s="39" t="s">
        <v>750</v>
      </c>
      <c r="E145" s="37" t="s">
        <v>467</v>
      </c>
      <c r="F145" s="40">
        <v>2</v>
      </c>
      <c r="G145" s="41">
        <v>60000</v>
      </c>
      <c r="H145" s="41">
        <v>120000</v>
      </c>
    </row>
    <row r="146" ht="29.9" customHeight="1" spans="1:8">
      <c r="A146" s="39" t="s">
        <v>45</v>
      </c>
      <c r="B146" s="39" t="s">
        <v>617</v>
      </c>
      <c r="C146" s="39" t="s">
        <v>500</v>
      </c>
      <c r="D146" s="39" t="s">
        <v>751</v>
      </c>
      <c r="E146" s="37" t="s">
        <v>467</v>
      </c>
      <c r="F146" s="40">
        <v>1</v>
      </c>
      <c r="G146" s="41">
        <v>40000</v>
      </c>
      <c r="H146" s="41">
        <v>40000</v>
      </c>
    </row>
    <row r="147" ht="29.9" customHeight="1" spans="1:8">
      <c r="A147" s="39" t="s">
        <v>45</v>
      </c>
      <c r="B147" s="39" t="s">
        <v>617</v>
      </c>
      <c r="C147" s="39" t="s">
        <v>500</v>
      </c>
      <c r="D147" s="39" t="s">
        <v>752</v>
      </c>
      <c r="E147" s="37" t="s">
        <v>467</v>
      </c>
      <c r="F147" s="40">
        <v>1</v>
      </c>
      <c r="G147" s="41">
        <v>180000</v>
      </c>
      <c r="H147" s="41">
        <v>180000</v>
      </c>
    </row>
    <row r="148" ht="29.9" customHeight="1" spans="1:8">
      <c r="A148" s="39" t="s">
        <v>45</v>
      </c>
      <c r="B148" s="39" t="s">
        <v>617</v>
      </c>
      <c r="C148" s="39" t="s">
        <v>500</v>
      </c>
      <c r="D148" s="39" t="s">
        <v>753</v>
      </c>
      <c r="E148" s="37" t="s">
        <v>467</v>
      </c>
      <c r="F148" s="40">
        <v>1</v>
      </c>
      <c r="G148" s="41">
        <v>630000</v>
      </c>
      <c r="H148" s="41">
        <v>630000</v>
      </c>
    </row>
    <row r="149" ht="29.9" customHeight="1" spans="1:8">
      <c r="A149" s="39" t="s">
        <v>45</v>
      </c>
      <c r="B149" s="39" t="s">
        <v>617</v>
      </c>
      <c r="C149" s="39" t="s">
        <v>500</v>
      </c>
      <c r="D149" s="39" t="s">
        <v>754</v>
      </c>
      <c r="E149" s="37" t="s">
        <v>467</v>
      </c>
      <c r="F149" s="40">
        <v>1</v>
      </c>
      <c r="G149" s="41">
        <v>5000</v>
      </c>
      <c r="H149" s="41">
        <v>5000</v>
      </c>
    </row>
    <row r="150" ht="29.9" customHeight="1" spans="1:8">
      <c r="A150" s="39" t="s">
        <v>45</v>
      </c>
      <c r="B150" s="39" t="s">
        <v>617</v>
      </c>
      <c r="C150" s="39" t="s">
        <v>500</v>
      </c>
      <c r="D150" s="39" t="s">
        <v>755</v>
      </c>
      <c r="E150" s="37" t="s">
        <v>467</v>
      </c>
      <c r="F150" s="40">
        <v>1</v>
      </c>
      <c r="G150" s="41">
        <v>900000</v>
      </c>
      <c r="H150" s="41">
        <v>900000</v>
      </c>
    </row>
    <row r="151" ht="29.9" customHeight="1" spans="1:8">
      <c r="A151" s="39" t="s">
        <v>45</v>
      </c>
      <c r="B151" s="39" t="s">
        <v>617</v>
      </c>
      <c r="C151" s="39" t="s">
        <v>500</v>
      </c>
      <c r="D151" s="39" t="s">
        <v>756</v>
      </c>
      <c r="E151" s="37" t="s">
        <v>735</v>
      </c>
      <c r="F151" s="40">
        <v>3</v>
      </c>
      <c r="G151" s="41">
        <v>1500</v>
      </c>
      <c r="H151" s="41">
        <v>4500</v>
      </c>
    </row>
    <row r="152" ht="29.9" customHeight="1" spans="1:8">
      <c r="A152" s="39" t="s">
        <v>45</v>
      </c>
      <c r="B152" s="39" t="s">
        <v>617</v>
      </c>
      <c r="C152" s="39" t="s">
        <v>500</v>
      </c>
      <c r="D152" s="39" t="s">
        <v>757</v>
      </c>
      <c r="E152" s="37" t="s">
        <v>467</v>
      </c>
      <c r="F152" s="40">
        <v>1</v>
      </c>
      <c r="G152" s="41">
        <v>130000</v>
      </c>
      <c r="H152" s="41">
        <v>130000</v>
      </c>
    </row>
    <row r="153" ht="29.9" customHeight="1" spans="1:8">
      <c r="A153" s="39" t="s">
        <v>45</v>
      </c>
      <c r="B153" s="39" t="s">
        <v>617</v>
      </c>
      <c r="C153" s="39" t="s">
        <v>500</v>
      </c>
      <c r="D153" s="39" t="s">
        <v>758</v>
      </c>
      <c r="E153" s="37" t="s">
        <v>467</v>
      </c>
      <c r="F153" s="40">
        <v>2</v>
      </c>
      <c r="G153" s="41">
        <v>15000</v>
      </c>
      <c r="H153" s="41">
        <v>30000</v>
      </c>
    </row>
    <row r="154" ht="29.9" customHeight="1" spans="1:8">
      <c r="A154" s="39" t="s">
        <v>45</v>
      </c>
      <c r="B154" s="39" t="s">
        <v>617</v>
      </c>
      <c r="C154" s="39" t="s">
        <v>500</v>
      </c>
      <c r="D154" s="39" t="s">
        <v>759</v>
      </c>
      <c r="E154" s="37" t="s">
        <v>467</v>
      </c>
      <c r="F154" s="40">
        <v>1</v>
      </c>
      <c r="G154" s="41">
        <v>450000</v>
      </c>
      <c r="H154" s="41">
        <v>450000</v>
      </c>
    </row>
    <row r="155" ht="29.9" customHeight="1" spans="1:8">
      <c r="A155" s="39" t="s">
        <v>45</v>
      </c>
      <c r="B155" s="39" t="s">
        <v>617</v>
      </c>
      <c r="C155" s="39" t="s">
        <v>541</v>
      </c>
      <c r="D155" s="39" t="s">
        <v>760</v>
      </c>
      <c r="E155" s="37" t="s">
        <v>467</v>
      </c>
      <c r="F155" s="40">
        <v>1</v>
      </c>
      <c r="G155" s="41">
        <v>1000000</v>
      </c>
      <c r="H155" s="41">
        <v>1000000</v>
      </c>
    </row>
    <row r="156" ht="29.9" customHeight="1" spans="1:8">
      <c r="A156" s="39" t="s">
        <v>45</v>
      </c>
      <c r="B156" s="39" t="s">
        <v>617</v>
      </c>
      <c r="C156" s="39" t="s">
        <v>541</v>
      </c>
      <c r="D156" s="39" t="s">
        <v>761</v>
      </c>
      <c r="E156" s="37" t="s">
        <v>472</v>
      </c>
      <c r="F156" s="40">
        <v>1</v>
      </c>
      <c r="G156" s="41">
        <v>600000</v>
      </c>
      <c r="H156" s="41">
        <v>600000</v>
      </c>
    </row>
    <row r="157" ht="29.9" customHeight="1" spans="1:8">
      <c r="A157" s="39" t="s">
        <v>45</v>
      </c>
      <c r="B157" s="39" t="s">
        <v>617</v>
      </c>
      <c r="C157" s="39" t="s">
        <v>541</v>
      </c>
      <c r="D157" s="39" t="s">
        <v>762</v>
      </c>
      <c r="E157" s="37" t="s">
        <v>467</v>
      </c>
      <c r="F157" s="40">
        <v>1</v>
      </c>
      <c r="G157" s="41">
        <v>200000</v>
      </c>
      <c r="H157" s="41">
        <v>200000</v>
      </c>
    </row>
    <row r="158" ht="29.9" customHeight="1" spans="1:8">
      <c r="A158" s="39" t="s">
        <v>45</v>
      </c>
      <c r="B158" s="39" t="s">
        <v>617</v>
      </c>
      <c r="C158" s="39" t="s">
        <v>541</v>
      </c>
      <c r="D158" s="39" t="s">
        <v>763</v>
      </c>
      <c r="E158" s="37" t="s">
        <v>467</v>
      </c>
      <c r="F158" s="40">
        <v>1</v>
      </c>
      <c r="G158" s="41">
        <v>700000</v>
      </c>
      <c r="H158" s="41">
        <v>700000</v>
      </c>
    </row>
    <row r="159" ht="29.9" customHeight="1" spans="1:8">
      <c r="A159" s="39" t="s">
        <v>45</v>
      </c>
      <c r="B159" s="39" t="s">
        <v>617</v>
      </c>
      <c r="C159" s="39" t="s">
        <v>524</v>
      </c>
      <c r="D159" s="39" t="s">
        <v>764</v>
      </c>
      <c r="E159" s="37" t="s">
        <v>467</v>
      </c>
      <c r="F159" s="40">
        <v>1</v>
      </c>
      <c r="G159" s="41">
        <v>380000</v>
      </c>
      <c r="H159" s="41">
        <v>380000</v>
      </c>
    </row>
    <row r="160" ht="29.9" customHeight="1" spans="1:8">
      <c r="A160" s="39" t="s">
        <v>45</v>
      </c>
      <c r="B160" s="39" t="s">
        <v>617</v>
      </c>
      <c r="C160" s="39" t="s">
        <v>524</v>
      </c>
      <c r="D160" s="39" t="s">
        <v>765</v>
      </c>
      <c r="E160" s="37" t="s">
        <v>467</v>
      </c>
      <c r="F160" s="40">
        <v>1</v>
      </c>
      <c r="G160" s="41">
        <v>200000</v>
      </c>
      <c r="H160" s="41">
        <v>200000</v>
      </c>
    </row>
    <row r="161" ht="29.9" customHeight="1" spans="1:8">
      <c r="A161" s="39" t="s">
        <v>45</v>
      </c>
      <c r="B161" s="39" t="s">
        <v>617</v>
      </c>
      <c r="C161" s="39" t="s">
        <v>524</v>
      </c>
      <c r="D161" s="39" t="s">
        <v>766</v>
      </c>
      <c r="E161" s="37" t="s">
        <v>467</v>
      </c>
      <c r="F161" s="40">
        <v>3</v>
      </c>
      <c r="G161" s="41">
        <v>400000</v>
      </c>
      <c r="H161" s="41">
        <v>1200000</v>
      </c>
    </row>
    <row r="162" ht="29.9" customHeight="1" spans="1:8">
      <c r="A162" s="39" t="s">
        <v>45</v>
      </c>
      <c r="B162" s="39" t="s">
        <v>617</v>
      </c>
      <c r="C162" s="39" t="s">
        <v>524</v>
      </c>
      <c r="D162" s="39" t="s">
        <v>767</v>
      </c>
      <c r="E162" s="37" t="s">
        <v>467</v>
      </c>
      <c r="F162" s="40">
        <v>17</v>
      </c>
      <c r="G162" s="41">
        <v>150000</v>
      </c>
      <c r="H162" s="41">
        <v>2550000</v>
      </c>
    </row>
    <row r="163" ht="29.9" customHeight="1" spans="1:8">
      <c r="A163" s="39" t="s">
        <v>45</v>
      </c>
      <c r="B163" s="39" t="s">
        <v>617</v>
      </c>
      <c r="C163" s="39" t="s">
        <v>524</v>
      </c>
      <c r="D163" s="39" t="s">
        <v>768</v>
      </c>
      <c r="E163" s="37" t="s">
        <v>467</v>
      </c>
      <c r="F163" s="40">
        <v>5</v>
      </c>
      <c r="G163" s="41">
        <v>250000</v>
      </c>
      <c r="H163" s="41">
        <v>1250000</v>
      </c>
    </row>
    <row r="164" ht="29.9" customHeight="1" spans="1:8">
      <c r="A164" s="39" t="s">
        <v>45</v>
      </c>
      <c r="B164" s="39" t="s">
        <v>617</v>
      </c>
      <c r="C164" s="39" t="s">
        <v>524</v>
      </c>
      <c r="D164" s="39" t="s">
        <v>769</v>
      </c>
      <c r="E164" s="37" t="s">
        <v>467</v>
      </c>
      <c r="F164" s="40">
        <v>1</v>
      </c>
      <c r="G164" s="41">
        <v>350000</v>
      </c>
      <c r="H164" s="41">
        <v>350000</v>
      </c>
    </row>
    <row r="165" ht="29.9" customHeight="1" spans="1:8">
      <c r="A165" s="39" t="s">
        <v>45</v>
      </c>
      <c r="B165" s="39" t="s">
        <v>617</v>
      </c>
      <c r="C165" s="39" t="s">
        <v>520</v>
      </c>
      <c r="D165" s="39" t="s">
        <v>770</v>
      </c>
      <c r="E165" s="37" t="s">
        <v>735</v>
      </c>
      <c r="F165" s="40">
        <v>6</v>
      </c>
      <c r="G165" s="41">
        <v>7000</v>
      </c>
      <c r="H165" s="41">
        <v>42000</v>
      </c>
    </row>
    <row r="166" ht="29.9" customHeight="1" spans="1:8">
      <c r="A166" s="39" t="s">
        <v>45</v>
      </c>
      <c r="B166" s="39" t="s">
        <v>617</v>
      </c>
      <c r="C166" s="39" t="s">
        <v>520</v>
      </c>
      <c r="D166" s="39" t="s">
        <v>771</v>
      </c>
      <c r="E166" s="37" t="s">
        <v>772</v>
      </c>
      <c r="F166" s="40">
        <v>1</v>
      </c>
      <c r="G166" s="41">
        <v>1000000</v>
      </c>
      <c r="H166" s="41">
        <v>1000000</v>
      </c>
    </row>
    <row r="167" ht="29.9" customHeight="1" spans="1:8">
      <c r="A167" s="39" t="s">
        <v>45</v>
      </c>
      <c r="B167" s="39" t="s">
        <v>617</v>
      </c>
      <c r="C167" s="39" t="s">
        <v>520</v>
      </c>
      <c r="D167" s="39" t="s">
        <v>773</v>
      </c>
      <c r="E167" s="37" t="s">
        <v>772</v>
      </c>
      <c r="F167" s="40">
        <v>1</v>
      </c>
      <c r="G167" s="41">
        <v>450000</v>
      </c>
      <c r="H167" s="41">
        <v>450000</v>
      </c>
    </row>
    <row r="168" ht="29.9" customHeight="1" spans="1:8">
      <c r="A168" s="39" t="s">
        <v>45</v>
      </c>
      <c r="B168" s="39" t="s">
        <v>617</v>
      </c>
      <c r="C168" s="39" t="s">
        <v>520</v>
      </c>
      <c r="D168" s="39" t="s">
        <v>774</v>
      </c>
      <c r="E168" s="37" t="s">
        <v>772</v>
      </c>
      <c r="F168" s="40">
        <v>3</v>
      </c>
      <c r="G168" s="41">
        <v>300000</v>
      </c>
      <c r="H168" s="41">
        <v>900000</v>
      </c>
    </row>
    <row r="169" ht="29.9" customHeight="1" spans="1:8">
      <c r="A169" s="39" t="s">
        <v>45</v>
      </c>
      <c r="B169" s="39" t="s">
        <v>617</v>
      </c>
      <c r="C169" s="39" t="s">
        <v>520</v>
      </c>
      <c r="D169" s="39" t="s">
        <v>775</v>
      </c>
      <c r="E169" s="37" t="s">
        <v>472</v>
      </c>
      <c r="F169" s="40">
        <v>1</v>
      </c>
      <c r="G169" s="41">
        <v>6000</v>
      </c>
      <c r="H169" s="41">
        <v>6000</v>
      </c>
    </row>
    <row r="170" ht="29.9" customHeight="1" spans="1:8">
      <c r="A170" s="39" t="s">
        <v>45</v>
      </c>
      <c r="B170" s="39" t="s">
        <v>617</v>
      </c>
      <c r="C170" s="39" t="s">
        <v>520</v>
      </c>
      <c r="D170" s="39" t="s">
        <v>776</v>
      </c>
      <c r="E170" s="37" t="s">
        <v>472</v>
      </c>
      <c r="F170" s="40">
        <v>1</v>
      </c>
      <c r="G170" s="41">
        <v>98000</v>
      </c>
      <c r="H170" s="41">
        <v>98000</v>
      </c>
    </row>
    <row r="171" ht="29.9" customHeight="1" spans="1:8">
      <c r="A171" s="39" t="s">
        <v>45</v>
      </c>
      <c r="B171" s="39" t="s">
        <v>617</v>
      </c>
      <c r="C171" s="39" t="s">
        <v>490</v>
      </c>
      <c r="D171" s="39" t="s">
        <v>777</v>
      </c>
      <c r="E171" s="37" t="s">
        <v>467</v>
      </c>
      <c r="F171" s="40">
        <v>1</v>
      </c>
      <c r="G171" s="41">
        <v>40000</v>
      </c>
      <c r="H171" s="41">
        <v>40000</v>
      </c>
    </row>
    <row r="172" ht="29.9" customHeight="1" spans="1:8">
      <c r="A172" s="39" t="s">
        <v>45</v>
      </c>
      <c r="B172" s="39" t="s">
        <v>617</v>
      </c>
      <c r="C172" s="39" t="s">
        <v>490</v>
      </c>
      <c r="D172" s="39" t="s">
        <v>778</v>
      </c>
      <c r="E172" s="37" t="s">
        <v>467</v>
      </c>
      <c r="F172" s="40">
        <v>2</v>
      </c>
      <c r="G172" s="41">
        <v>20000</v>
      </c>
      <c r="H172" s="41">
        <v>40000</v>
      </c>
    </row>
    <row r="173" ht="29.9" customHeight="1" spans="1:8">
      <c r="A173" s="39" t="s">
        <v>45</v>
      </c>
      <c r="B173" s="39" t="s">
        <v>617</v>
      </c>
      <c r="C173" s="39" t="s">
        <v>490</v>
      </c>
      <c r="D173" s="39" t="s">
        <v>779</v>
      </c>
      <c r="E173" s="37" t="s">
        <v>467</v>
      </c>
      <c r="F173" s="40">
        <v>2</v>
      </c>
      <c r="G173" s="41">
        <v>550000</v>
      </c>
      <c r="H173" s="41">
        <v>1100000</v>
      </c>
    </row>
    <row r="174" ht="29.9" customHeight="1" spans="1:8">
      <c r="A174" s="39" t="s">
        <v>45</v>
      </c>
      <c r="B174" s="39" t="s">
        <v>617</v>
      </c>
      <c r="C174" s="39" t="s">
        <v>490</v>
      </c>
      <c r="D174" s="39" t="s">
        <v>780</v>
      </c>
      <c r="E174" s="37" t="s">
        <v>467</v>
      </c>
      <c r="F174" s="40">
        <v>1</v>
      </c>
      <c r="G174" s="41">
        <v>250000</v>
      </c>
      <c r="H174" s="41">
        <v>250000</v>
      </c>
    </row>
    <row r="175" ht="29.9" customHeight="1" spans="1:8">
      <c r="A175" s="39" t="s">
        <v>45</v>
      </c>
      <c r="B175" s="39" t="s">
        <v>617</v>
      </c>
      <c r="C175" s="39" t="s">
        <v>490</v>
      </c>
      <c r="D175" s="39" t="s">
        <v>781</v>
      </c>
      <c r="E175" s="37" t="s">
        <v>467</v>
      </c>
      <c r="F175" s="40">
        <v>4</v>
      </c>
      <c r="G175" s="41">
        <v>175000</v>
      </c>
      <c r="H175" s="41">
        <v>700000</v>
      </c>
    </row>
    <row r="176" ht="29.9" customHeight="1" spans="1:8">
      <c r="A176" s="39" t="s">
        <v>45</v>
      </c>
      <c r="B176" s="39" t="s">
        <v>617</v>
      </c>
      <c r="C176" s="39" t="s">
        <v>490</v>
      </c>
      <c r="D176" s="39" t="s">
        <v>782</v>
      </c>
      <c r="E176" s="37" t="s">
        <v>467</v>
      </c>
      <c r="F176" s="40">
        <v>1</v>
      </c>
      <c r="G176" s="41">
        <v>50000</v>
      </c>
      <c r="H176" s="41">
        <v>50000</v>
      </c>
    </row>
    <row r="177" ht="29.9" customHeight="1" spans="1:8">
      <c r="A177" s="39" t="s">
        <v>45</v>
      </c>
      <c r="B177" s="39" t="s">
        <v>617</v>
      </c>
      <c r="C177" s="39" t="s">
        <v>490</v>
      </c>
      <c r="D177" s="39" t="s">
        <v>783</v>
      </c>
      <c r="E177" s="37" t="s">
        <v>467</v>
      </c>
      <c r="F177" s="40">
        <v>3</v>
      </c>
      <c r="G177" s="41">
        <v>90000</v>
      </c>
      <c r="H177" s="41">
        <v>270000</v>
      </c>
    </row>
    <row r="178" ht="29.9" customHeight="1" spans="1:8">
      <c r="A178" s="39" t="s">
        <v>45</v>
      </c>
      <c r="B178" s="39" t="s">
        <v>617</v>
      </c>
      <c r="C178" s="39" t="s">
        <v>490</v>
      </c>
      <c r="D178" s="39" t="s">
        <v>784</v>
      </c>
      <c r="E178" s="37" t="s">
        <v>467</v>
      </c>
      <c r="F178" s="40">
        <v>2</v>
      </c>
      <c r="G178" s="41">
        <v>20000</v>
      </c>
      <c r="H178" s="41">
        <v>40000</v>
      </c>
    </row>
    <row r="179" ht="29.9" customHeight="1" spans="1:8">
      <c r="A179" s="39" t="s">
        <v>45</v>
      </c>
      <c r="B179" s="39" t="s">
        <v>617</v>
      </c>
      <c r="C179" s="39" t="s">
        <v>490</v>
      </c>
      <c r="D179" s="39" t="s">
        <v>785</v>
      </c>
      <c r="E179" s="37" t="s">
        <v>467</v>
      </c>
      <c r="F179" s="40">
        <v>3</v>
      </c>
      <c r="G179" s="41">
        <v>330000</v>
      </c>
      <c r="H179" s="41">
        <v>990000</v>
      </c>
    </row>
    <row r="180" ht="29.9" customHeight="1" spans="1:8">
      <c r="A180" s="39" t="s">
        <v>45</v>
      </c>
      <c r="B180" s="39" t="s">
        <v>617</v>
      </c>
      <c r="C180" s="39" t="s">
        <v>490</v>
      </c>
      <c r="D180" s="39" t="s">
        <v>786</v>
      </c>
      <c r="E180" s="37" t="s">
        <v>467</v>
      </c>
      <c r="F180" s="40">
        <v>1</v>
      </c>
      <c r="G180" s="41">
        <v>330000</v>
      </c>
      <c r="H180" s="41">
        <v>330000</v>
      </c>
    </row>
    <row r="181" ht="29.9" customHeight="1" spans="1:8">
      <c r="A181" s="39" t="s">
        <v>45</v>
      </c>
      <c r="B181" s="39" t="s">
        <v>617</v>
      </c>
      <c r="C181" s="39" t="s">
        <v>490</v>
      </c>
      <c r="D181" s="39" t="s">
        <v>787</v>
      </c>
      <c r="E181" s="37" t="s">
        <v>467</v>
      </c>
      <c r="F181" s="40">
        <v>2</v>
      </c>
      <c r="G181" s="41">
        <v>20000</v>
      </c>
      <c r="H181" s="41">
        <v>40000</v>
      </c>
    </row>
    <row r="182" ht="29.9" customHeight="1" spans="1:8">
      <c r="A182" s="39" t="s">
        <v>45</v>
      </c>
      <c r="B182" s="39" t="s">
        <v>617</v>
      </c>
      <c r="C182" s="39" t="s">
        <v>490</v>
      </c>
      <c r="D182" s="39" t="s">
        <v>788</v>
      </c>
      <c r="E182" s="37" t="s">
        <v>467</v>
      </c>
      <c r="F182" s="40">
        <v>4</v>
      </c>
      <c r="G182" s="41">
        <v>120000</v>
      </c>
      <c r="H182" s="41">
        <v>480000</v>
      </c>
    </row>
    <row r="183" ht="29.9" customHeight="1" spans="1:8">
      <c r="A183" s="39" t="s">
        <v>45</v>
      </c>
      <c r="B183" s="39" t="s">
        <v>617</v>
      </c>
      <c r="C183" s="39" t="s">
        <v>490</v>
      </c>
      <c r="D183" s="39" t="s">
        <v>789</v>
      </c>
      <c r="E183" s="37" t="s">
        <v>467</v>
      </c>
      <c r="F183" s="40">
        <v>1</v>
      </c>
      <c r="G183" s="41">
        <v>500000</v>
      </c>
      <c r="H183" s="41">
        <v>500000</v>
      </c>
    </row>
    <row r="184" ht="29.9" customHeight="1" spans="1:8">
      <c r="A184" s="39" t="s">
        <v>45</v>
      </c>
      <c r="B184" s="39" t="s">
        <v>617</v>
      </c>
      <c r="C184" s="39" t="s">
        <v>490</v>
      </c>
      <c r="D184" s="39" t="s">
        <v>790</v>
      </c>
      <c r="E184" s="37" t="s">
        <v>467</v>
      </c>
      <c r="F184" s="40">
        <v>1</v>
      </c>
      <c r="G184" s="41">
        <v>180000</v>
      </c>
      <c r="H184" s="41">
        <v>180000</v>
      </c>
    </row>
    <row r="185" ht="29.9" customHeight="1" spans="1:8">
      <c r="A185" s="39" t="s">
        <v>45</v>
      </c>
      <c r="B185" s="39" t="s">
        <v>617</v>
      </c>
      <c r="C185" s="39" t="s">
        <v>469</v>
      </c>
      <c r="D185" s="39" t="s">
        <v>791</v>
      </c>
      <c r="E185" s="37" t="s">
        <v>467</v>
      </c>
      <c r="F185" s="40">
        <v>2</v>
      </c>
      <c r="G185" s="41">
        <v>80000</v>
      </c>
      <c r="H185" s="41">
        <v>160000</v>
      </c>
    </row>
    <row r="186" ht="29.9" customHeight="1" spans="1:8">
      <c r="A186" s="39" t="s">
        <v>45</v>
      </c>
      <c r="B186" s="39" t="s">
        <v>617</v>
      </c>
      <c r="C186" s="39" t="s">
        <v>469</v>
      </c>
      <c r="D186" s="39" t="s">
        <v>792</v>
      </c>
      <c r="E186" s="37" t="s">
        <v>467</v>
      </c>
      <c r="F186" s="40">
        <v>1</v>
      </c>
      <c r="G186" s="41">
        <v>25000</v>
      </c>
      <c r="H186" s="41">
        <v>25000</v>
      </c>
    </row>
    <row r="187" ht="29.9" customHeight="1" spans="1:8">
      <c r="A187" s="39" t="s">
        <v>45</v>
      </c>
      <c r="B187" s="39" t="s">
        <v>617</v>
      </c>
      <c r="C187" s="39" t="s">
        <v>469</v>
      </c>
      <c r="D187" s="39" t="s">
        <v>793</v>
      </c>
      <c r="E187" s="37" t="s">
        <v>772</v>
      </c>
      <c r="F187" s="40">
        <v>1</v>
      </c>
      <c r="G187" s="41">
        <v>7000</v>
      </c>
      <c r="H187" s="41">
        <v>7000</v>
      </c>
    </row>
    <row r="188" ht="29.9" customHeight="1" spans="1:8">
      <c r="A188" s="39" t="s">
        <v>45</v>
      </c>
      <c r="B188" s="39" t="s">
        <v>617</v>
      </c>
      <c r="C188" s="39" t="s">
        <v>469</v>
      </c>
      <c r="D188" s="39" t="s">
        <v>794</v>
      </c>
      <c r="E188" s="37" t="s">
        <v>467</v>
      </c>
      <c r="F188" s="40">
        <v>12</v>
      </c>
      <c r="G188" s="41">
        <v>250</v>
      </c>
      <c r="H188" s="41">
        <v>3000</v>
      </c>
    </row>
    <row r="189" ht="29.9" customHeight="1" spans="1:8">
      <c r="A189" s="39" t="s">
        <v>45</v>
      </c>
      <c r="B189" s="39" t="s">
        <v>617</v>
      </c>
      <c r="C189" s="39" t="s">
        <v>469</v>
      </c>
      <c r="D189" s="39" t="s">
        <v>795</v>
      </c>
      <c r="E189" s="37" t="s">
        <v>472</v>
      </c>
      <c r="F189" s="40">
        <v>3</v>
      </c>
      <c r="G189" s="41">
        <v>35000</v>
      </c>
      <c r="H189" s="41">
        <v>105000</v>
      </c>
    </row>
    <row r="190" ht="29.9" customHeight="1" spans="1:8">
      <c r="A190" s="39" t="s">
        <v>45</v>
      </c>
      <c r="B190" s="39" t="s">
        <v>617</v>
      </c>
      <c r="C190" s="39" t="s">
        <v>469</v>
      </c>
      <c r="D190" s="39" t="s">
        <v>796</v>
      </c>
      <c r="E190" s="37" t="s">
        <v>772</v>
      </c>
      <c r="F190" s="40">
        <v>2</v>
      </c>
      <c r="G190" s="41">
        <v>35000</v>
      </c>
      <c r="H190" s="41">
        <v>70000</v>
      </c>
    </row>
    <row r="191" ht="29.9" customHeight="1" spans="1:8">
      <c r="A191" s="39" t="s">
        <v>45</v>
      </c>
      <c r="B191" s="39" t="s">
        <v>617</v>
      </c>
      <c r="C191" s="39" t="s">
        <v>469</v>
      </c>
      <c r="D191" s="39" t="s">
        <v>797</v>
      </c>
      <c r="E191" s="37" t="s">
        <v>772</v>
      </c>
      <c r="F191" s="40">
        <v>1</v>
      </c>
      <c r="G191" s="41">
        <v>40000</v>
      </c>
      <c r="H191" s="41">
        <v>40000</v>
      </c>
    </row>
    <row r="192" ht="29.9" customHeight="1" spans="1:8">
      <c r="A192" s="39" t="s">
        <v>45</v>
      </c>
      <c r="B192" s="39" t="s">
        <v>617</v>
      </c>
      <c r="C192" s="39" t="s">
        <v>469</v>
      </c>
      <c r="D192" s="39" t="s">
        <v>798</v>
      </c>
      <c r="E192" s="37" t="s">
        <v>772</v>
      </c>
      <c r="F192" s="40">
        <v>1</v>
      </c>
      <c r="G192" s="41">
        <v>40000</v>
      </c>
      <c r="H192" s="41">
        <v>40000</v>
      </c>
    </row>
    <row r="193" ht="29.9" customHeight="1" spans="1:8">
      <c r="A193" s="39" t="s">
        <v>45</v>
      </c>
      <c r="B193" s="39" t="s">
        <v>617</v>
      </c>
      <c r="C193" s="39" t="s">
        <v>469</v>
      </c>
      <c r="D193" s="39" t="s">
        <v>799</v>
      </c>
      <c r="E193" s="37" t="s">
        <v>467</v>
      </c>
      <c r="F193" s="40">
        <v>1</v>
      </c>
      <c r="G193" s="41">
        <v>28000</v>
      </c>
      <c r="H193" s="41">
        <v>28000</v>
      </c>
    </row>
    <row r="194" ht="29.9" customHeight="1" spans="1:8">
      <c r="A194" s="39" t="s">
        <v>45</v>
      </c>
      <c r="B194" s="39" t="s">
        <v>617</v>
      </c>
      <c r="C194" s="39" t="s">
        <v>469</v>
      </c>
      <c r="D194" s="39" t="s">
        <v>800</v>
      </c>
      <c r="E194" s="37" t="s">
        <v>467</v>
      </c>
      <c r="F194" s="40">
        <v>8</v>
      </c>
      <c r="G194" s="41">
        <v>20000</v>
      </c>
      <c r="H194" s="41">
        <v>160000</v>
      </c>
    </row>
    <row r="195" ht="29.9" customHeight="1" spans="1:8">
      <c r="A195" s="39" t="s">
        <v>45</v>
      </c>
      <c r="B195" s="39" t="s">
        <v>617</v>
      </c>
      <c r="C195" s="39" t="s">
        <v>469</v>
      </c>
      <c r="D195" s="39" t="s">
        <v>801</v>
      </c>
      <c r="E195" s="37" t="s">
        <v>467</v>
      </c>
      <c r="F195" s="40">
        <v>1</v>
      </c>
      <c r="G195" s="41">
        <v>49000</v>
      </c>
      <c r="H195" s="41">
        <v>49000</v>
      </c>
    </row>
    <row r="196" ht="29.9" customHeight="1" spans="1:8">
      <c r="A196" s="39" t="s">
        <v>45</v>
      </c>
      <c r="B196" s="39" t="s">
        <v>617</v>
      </c>
      <c r="C196" s="39" t="s">
        <v>469</v>
      </c>
      <c r="D196" s="39" t="s">
        <v>802</v>
      </c>
      <c r="E196" s="37" t="s">
        <v>772</v>
      </c>
      <c r="F196" s="40">
        <v>5</v>
      </c>
      <c r="G196" s="41">
        <v>2500</v>
      </c>
      <c r="H196" s="41">
        <v>12500</v>
      </c>
    </row>
    <row r="197" ht="29.9" customHeight="1" spans="1:8">
      <c r="A197" s="39" t="s">
        <v>45</v>
      </c>
      <c r="B197" s="39" t="s">
        <v>617</v>
      </c>
      <c r="C197" s="39" t="s">
        <v>469</v>
      </c>
      <c r="D197" s="39" t="s">
        <v>803</v>
      </c>
      <c r="E197" s="37" t="s">
        <v>467</v>
      </c>
      <c r="F197" s="40">
        <v>1</v>
      </c>
      <c r="G197" s="41">
        <v>50000</v>
      </c>
      <c r="H197" s="41">
        <v>50000</v>
      </c>
    </row>
    <row r="198" ht="29.9" customHeight="1" spans="1:8">
      <c r="A198" s="39" t="s">
        <v>45</v>
      </c>
      <c r="B198" s="39" t="s">
        <v>617</v>
      </c>
      <c r="C198" s="39" t="s">
        <v>469</v>
      </c>
      <c r="D198" s="39" t="s">
        <v>804</v>
      </c>
      <c r="E198" s="37" t="s">
        <v>467</v>
      </c>
      <c r="F198" s="40">
        <v>2</v>
      </c>
      <c r="G198" s="41">
        <v>25000</v>
      </c>
      <c r="H198" s="41">
        <v>50000</v>
      </c>
    </row>
    <row r="199" ht="29.9" customHeight="1" spans="1:8">
      <c r="A199" s="39" t="s">
        <v>45</v>
      </c>
      <c r="B199" s="39" t="s">
        <v>617</v>
      </c>
      <c r="C199" s="39" t="s">
        <v>469</v>
      </c>
      <c r="D199" s="39" t="s">
        <v>805</v>
      </c>
      <c r="E199" s="37" t="s">
        <v>467</v>
      </c>
      <c r="F199" s="40">
        <v>7</v>
      </c>
      <c r="G199" s="41">
        <v>25000</v>
      </c>
      <c r="H199" s="41">
        <v>175000</v>
      </c>
    </row>
    <row r="200" ht="29.9" customHeight="1" spans="1:8">
      <c r="A200" s="39" t="s">
        <v>45</v>
      </c>
      <c r="B200" s="39" t="s">
        <v>617</v>
      </c>
      <c r="C200" s="39" t="s">
        <v>469</v>
      </c>
      <c r="D200" s="39" t="s">
        <v>806</v>
      </c>
      <c r="E200" s="37" t="s">
        <v>735</v>
      </c>
      <c r="F200" s="40">
        <v>1</v>
      </c>
      <c r="G200" s="41">
        <v>20000</v>
      </c>
      <c r="H200" s="41">
        <v>20000</v>
      </c>
    </row>
    <row r="201" ht="29.9" customHeight="1" spans="1:8">
      <c r="A201" s="39" t="s">
        <v>45</v>
      </c>
      <c r="B201" s="39" t="s">
        <v>617</v>
      </c>
      <c r="C201" s="39" t="s">
        <v>469</v>
      </c>
      <c r="D201" s="39" t="s">
        <v>807</v>
      </c>
      <c r="E201" s="37" t="s">
        <v>467</v>
      </c>
      <c r="F201" s="40">
        <v>7</v>
      </c>
      <c r="G201" s="41">
        <v>6000</v>
      </c>
      <c r="H201" s="41">
        <v>42000</v>
      </c>
    </row>
    <row r="202" ht="29.9" customHeight="1" spans="1:8">
      <c r="A202" s="39" t="s">
        <v>45</v>
      </c>
      <c r="B202" s="39" t="s">
        <v>617</v>
      </c>
      <c r="C202" s="39" t="s">
        <v>469</v>
      </c>
      <c r="D202" s="39" t="s">
        <v>807</v>
      </c>
      <c r="E202" s="37" t="s">
        <v>467</v>
      </c>
      <c r="F202" s="40">
        <v>2</v>
      </c>
      <c r="G202" s="41">
        <v>6000</v>
      </c>
      <c r="H202" s="41">
        <v>12000</v>
      </c>
    </row>
    <row r="203" ht="29.9" customHeight="1" spans="1:8">
      <c r="A203" s="39" t="s">
        <v>45</v>
      </c>
      <c r="B203" s="39" t="s">
        <v>617</v>
      </c>
      <c r="C203" s="39" t="s">
        <v>469</v>
      </c>
      <c r="D203" s="39" t="s">
        <v>807</v>
      </c>
      <c r="E203" s="37" t="s">
        <v>467</v>
      </c>
      <c r="F203" s="40">
        <v>3</v>
      </c>
      <c r="G203" s="41">
        <v>6000</v>
      </c>
      <c r="H203" s="41">
        <v>18000</v>
      </c>
    </row>
    <row r="204" ht="29.9" customHeight="1" spans="1:8">
      <c r="A204" s="39" t="s">
        <v>45</v>
      </c>
      <c r="B204" s="39" t="s">
        <v>617</v>
      </c>
      <c r="C204" s="39" t="s">
        <v>469</v>
      </c>
      <c r="D204" s="39" t="s">
        <v>807</v>
      </c>
      <c r="E204" s="37" t="s">
        <v>467</v>
      </c>
      <c r="F204" s="40">
        <v>4</v>
      </c>
      <c r="G204" s="41">
        <v>6000</v>
      </c>
      <c r="H204" s="41">
        <v>24000</v>
      </c>
    </row>
    <row r="205" ht="29.9" customHeight="1" spans="1:8">
      <c r="A205" s="39" t="s">
        <v>45</v>
      </c>
      <c r="B205" s="39" t="s">
        <v>617</v>
      </c>
      <c r="C205" s="39" t="s">
        <v>469</v>
      </c>
      <c r="D205" s="39" t="s">
        <v>807</v>
      </c>
      <c r="E205" s="37" t="s">
        <v>467</v>
      </c>
      <c r="F205" s="40">
        <v>10</v>
      </c>
      <c r="G205" s="41">
        <v>6000</v>
      </c>
      <c r="H205" s="41">
        <v>60000</v>
      </c>
    </row>
    <row r="206" ht="29.9" customHeight="1" spans="1:8">
      <c r="A206" s="39" t="s">
        <v>45</v>
      </c>
      <c r="B206" s="39" t="s">
        <v>617</v>
      </c>
      <c r="C206" s="39" t="s">
        <v>469</v>
      </c>
      <c r="D206" s="39" t="s">
        <v>807</v>
      </c>
      <c r="E206" s="37" t="s">
        <v>467</v>
      </c>
      <c r="F206" s="40">
        <v>8</v>
      </c>
      <c r="G206" s="41">
        <v>6000</v>
      </c>
      <c r="H206" s="41">
        <v>48000</v>
      </c>
    </row>
    <row r="207" ht="29.9" customHeight="1" spans="1:8">
      <c r="A207" s="39" t="s">
        <v>45</v>
      </c>
      <c r="B207" s="39" t="s">
        <v>617</v>
      </c>
      <c r="C207" s="39" t="s">
        <v>469</v>
      </c>
      <c r="D207" s="39" t="s">
        <v>808</v>
      </c>
      <c r="E207" s="37" t="s">
        <v>467</v>
      </c>
      <c r="F207" s="40">
        <v>1</v>
      </c>
      <c r="G207" s="41">
        <v>35000</v>
      </c>
      <c r="H207" s="41">
        <v>35000</v>
      </c>
    </row>
    <row r="208" ht="29.9" customHeight="1" spans="1:8">
      <c r="A208" s="39" t="s">
        <v>45</v>
      </c>
      <c r="B208" s="39" t="s">
        <v>617</v>
      </c>
      <c r="C208" s="39" t="s">
        <v>469</v>
      </c>
      <c r="D208" s="39" t="s">
        <v>809</v>
      </c>
      <c r="E208" s="37" t="s">
        <v>467</v>
      </c>
      <c r="F208" s="40">
        <v>2</v>
      </c>
      <c r="G208" s="41">
        <v>40000</v>
      </c>
      <c r="H208" s="41">
        <v>80000</v>
      </c>
    </row>
    <row r="209" ht="29.9" customHeight="1" spans="1:8">
      <c r="A209" s="39" t="s">
        <v>45</v>
      </c>
      <c r="B209" s="39" t="s">
        <v>617</v>
      </c>
      <c r="C209" s="39" t="s">
        <v>469</v>
      </c>
      <c r="D209" s="39" t="s">
        <v>810</v>
      </c>
      <c r="E209" s="37" t="s">
        <v>772</v>
      </c>
      <c r="F209" s="40">
        <v>400</v>
      </c>
      <c r="G209" s="41">
        <v>7500</v>
      </c>
      <c r="H209" s="41">
        <v>3000000</v>
      </c>
    </row>
    <row r="210" ht="29.9" customHeight="1" spans="1:8">
      <c r="A210" s="39" t="s">
        <v>45</v>
      </c>
      <c r="B210" s="39" t="s">
        <v>617</v>
      </c>
      <c r="C210" s="39" t="s">
        <v>469</v>
      </c>
      <c r="D210" s="39" t="s">
        <v>811</v>
      </c>
      <c r="E210" s="37" t="s">
        <v>472</v>
      </c>
      <c r="F210" s="40">
        <v>5</v>
      </c>
      <c r="G210" s="41">
        <v>60000</v>
      </c>
      <c r="H210" s="41">
        <v>300000</v>
      </c>
    </row>
    <row r="211" ht="29.9" customHeight="1" spans="1:8">
      <c r="A211" s="39" t="s">
        <v>45</v>
      </c>
      <c r="B211" s="39" t="s">
        <v>617</v>
      </c>
      <c r="C211" s="39" t="s">
        <v>469</v>
      </c>
      <c r="D211" s="39" t="s">
        <v>812</v>
      </c>
      <c r="E211" s="37" t="s">
        <v>772</v>
      </c>
      <c r="F211" s="40">
        <v>6</v>
      </c>
      <c r="G211" s="41">
        <v>1000</v>
      </c>
      <c r="H211" s="41">
        <v>6000</v>
      </c>
    </row>
    <row r="212" ht="29.9" customHeight="1" spans="1:8">
      <c r="A212" s="39" t="s">
        <v>45</v>
      </c>
      <c r="B212" s="39" t="s">
        <v>617</v>
      </c>
      <c r="C212" s="39" t="s">
        <v>469</v>
      </c>
      <c r="D212" s="39" t="s">
        <v>813</v>
      </c>
      <c r="E212" s="37" t="s">
        <v>467</v>
      </c>
      <c r="F212" s="40">
        <v>1</v>
      </c>
      <c r="G212" s="41">
        <v>50000</v>
      </c>
      <c r="H212" s="41">
        <v>50000</v>
      </c>
    </row>
    <row r="213" ht="29.9" customHeight="1" spans="1:8">
      <c r="A213" s="39" t="s">
        <v>45</v>
      </c>
      <c r="B213" s="39" t="s">
        <v>617</v>
      </c>
      <c r="C213" s="39" t="s">
        <v>469</v>
      </c>
      <c r="D213" s="39" t="s">
        <v>814</v>
      </c>
      <c r="E213" s="37" t="s">
        <v>467</v>
      </c>
      <c r="F213" s="40">
        <v>3</v>
      </c>
      <c r="G213" s="41">
        <v>6000</v>
      </c>
      <c r="H213" s="41">
        <v>18000</v>
      </c>
    </row>
    <row r="214" ht="29.9" customHeight="1" spans="1:8">
      <c r="A214" s="39" t="s">
        <v>45</v>
      </c>
      <c r="B214" s="39" t="s">
        <v>617</v>
      </c>
      <c r="C214" s="39" t="s">
        <v>469</v>
      </c>
      <c r="D214" s="39" t="s">
        <v>815</v>
      </c>
      <c r="E214" s="37" t="s">
        <v>467</v>
      </c>
      <c r="F214" s="40">
        <v>2</v>
      </c>
      <c r="G214" s="41">
        <v>25000</v>
      </c>
      <c r="H214" s="41">
        <v>50000</v>
      </c>
    </row>
    <row r="215" ht="29.9" customHeight="1" spans="1:8">
      <c r="A215" s="39" t="s">
        <v>45</v>
      </c>
      <c r="B215" s="39" t="s">
        <v>617</v>
      </c>
      <c r="C215" s="39" t="s">
        <v>469</v>
      </c>
      <c r="D215" s="39" t="s">
        <v>816</v>
      </c>
      <c r="E215" s="37" t="s">
        <v>467</v>
      </c>
      <c r="F215" s="40">
        <v>6</v>
      </c>
      <c r="G215" s="41">
        <v>6000</v>
      </c>
      <c r="H215" s="41">
        <v>36000</v>
      </c>
    </row>
    <row r="216" ht="29.9" customHeight="1" spans="1:8">
      <c r="A216" s="39" t="s">
        <v>45</v>
      </c>
      <c r="B216" s="39" t="s">
        <v>617</v>
      </c>
      <c r="C216" s="39" t="s">
        <v>534</v>
      </c>
      <c r="D216" s="39" t="s">
        <v>817</v>
      </c>
      <c r="E216" s="37" t="s">
        <v>467</v>
      </c>
      <c r="F216" s="40">
        <v>1</v>
      </c>
      <c r="G216" s="41">
        <v>15000</v>
      </c>
      <c r="H216" s="41">
        <v>15000</v>
      </c>
    </row>
    <row r="217" ht="29.9" customHeight="1" spans="1:8">
      <c r="A217" s="39" t="s">
        <v>45</v>
      </c>
      <c r="B217" s="39" t="s">
        <v>617</v>
      </c>
      <c r="C217" s="39" t="s">
        <v>534</v>
      </c>
      <c r="D217" s="39" t="s">
        <v>818</v>
      </c>
      <c r="E217" s="37" t="s">
        <v>467</v>
      </c>
      <c r="F217" s="40">
        <v>1</v>
      </c>
      <c r="G217" s="41">
        <v>40000</v>
      </c>
      <c r="H217" s="41">
        <v>40000</v>
      </c>
    </row>
    <row r="218" ht="29.9" customHeight="1" spans="1:8">
      <c r="A218" s="39" t="s">
        <v>45</v>
      </c>
      <c r="B218" s="39" t="s">
        <v>617</v>
      </c>
      <c r="C218" s="39" t="s">
        <v>534</v>
      </c>
      <c r="D218" s="39" t="s">
        <v>819</v>
      </c>
      <c r="E218" s="37" t="s">
        <v>467</v>
      </c>
      <c r="F218" s="40">
        <v>1</v>
      </c>
      <c r="G218" s="41">
        <v>250000</v>
      </c>
      <c r="H218" s="41">
        <v>250000</v>
      </c>
    </row>
    <row r="219" ht="29.9" customHeight="1" spans="1:8">
      <c r="A219" s="39" t="s">
        <v>45</v>
      </c>
      <c r="B219" s="39" t="s">
        <v>617</v>
      </c>
      <c r="C219" s="39" t="s">
        <v>534</v>
      </c>
      <c r="D219" s="39" t="s">
        <v>820</v>
      </c>
      <c r="E219" s="37" t="s">
        <v>467</v>
      </c>
      <c r="F219" s="40">
        <v>3</v>
      </c>
      <c r="G219" s="41">
        <v>6000</v>
      </c>
      <c r="H219" s="41">
        <v>18000</v>
      </c>
    </row>
    <row r="220" ht="29.9" customHeight="1" spans="1:8">
      <c r="A220" s="39" t="s">
        <v>45</v>
      </c>
      <c r="B220" s="39" t="s">
        <v>617</v>
      </c>
      <c r="C220" s="39" t="s">
        <v>534</v>
      </c>
      <c r="D220" s="39" t="s">
        <v>820</v>
      </c>
      <c r="E220" s="37" t="s">
        <v>467</v>
      </c>
      <c r="F220" s="40">
        <v>6</v>
      </c>
      <c r="G220" s="41">
        <v>6000</v>
      </c>
      <c r="H220" s="41">
        <v>36000</v>
      </c>
    </row>
    <row r="221" ht="29.9" customHeight="1" spans="1:8">
      <c r="A221" s="39" t="s">
        <v>45</v>
      </c>
      <c r="B221" s="39" t="s">
        <v>617</v>
      </c>
      <c r="C221" s="39" t="s">
        <v>534</v>
      </c>
      <c r="D221" s="39" t="s">
        <v>820</v>
      </c>
      <c r="E221" s="37" t="s">
        <v>467</v>
      </c>
      <c r="F221" s="40">
        <v>1</v>
      </c>
      <c r="G221" s="41">
        <v>6000</v>
      </c>
      <c r="H221" s="41">
        <v>6000</v>
      </c>
    </row>
    <row r="222" ht="29.9" customHeight="1" spans="1:8">
      <c r="A222" s="39" t="s">
        <v>45</v>
      </c>
      <c r="B222" s="39" t="s">
        <v>617</v>
      </c>
      <c r="C222" s="39" t="s">
        <v>534</v>
      </c>
      <c r="D222" s="39" t="s">
        <v>820</v>
      </c>
      <c r="E222" s="37" t="s">
        <v>467</v>
      </c>
      <c r="F222" s="40">
        <v>2</v>
      </c>
      <c r="G222" s="41">
        <v>6000</v>
      </c>
      <c r="H222" s="41">
        <v>12000</v>
      </c>
    </row>
    <row r="223" ht="29.9" customHeight="1" spans="1:8">
      <c r="A223" s="39" t="s">
        <v>45</v>
      </c>
      <c r="B223" s="39" t="s">
        <v>617</v>
      </c>
      <c r="C223" s="39" t="s">
        <v>534</v>
      </c>
      <c r="D223" s="39" t="s">
        <v>820</v>
      </c>
      <c r="E223" s="37" t="s">
        <v>467</v>
      </c>
      <c r="F223" s="40">
        <v>2</v>
      </c>
      <c r="G223" s="41">
        <v>6000</v>
      </c>
      <c r="H223" s="41">
        <v>12000</v>
      </c>
    </row>
    <row r="224" ht="29.9" customHeight="1" spans="1:8">
      <c r="A224" s="39" t="s">
        <v>45</v>
      </c>
      <c r="B224" s="39" t="s">
        <v>617</v>
      </c>
      <c r="C224" s="39" t="s">
        <v>534</v>
      </c>
      <c r="D224" s="39" t="s">
        <v>820</v>
      </c>
      <c r="E224" s="37" t="s">
        <v>467</v>
      </c>
      <c r="F224" s="40">
        <v>3</v>
      </c>
      <c r="G224" s="41">
        <v>6000</v>
      </c>
      <c r="H224" s="41">
        <v>18000</v>
      </c>
    </row>
    <row r="225" ht="29.9" customHeight="1" spans="1:8">
      <c r="A225" s="39" t="s">
        <v>45</v>
      </c>
      <c r="B225" s="39" t="s">
        <v>617</v>
      </c>
      <c r="C225" s="39" t="s">
        <v>534</v>
      </c>
      <c r="D225" s="39" t="s">
        <v>820</v>
      </c>
      <c r="E225" s="37" t="s">
        <v>467</v>
      </c>
      <c r="F225" s="40">
        <v>4</v>
      </c>
      <c r="G225" s="41">
        <v>6000</v>
      </c>
      <c r="H225" s="41">
        <v>24000</v>
      </c>
    </row>
    <row r="226" ht="29.9" customHeight="1" spans="1:8">
      <c r="A226" s="39" t="s">
        <v>45</v>
      </c>
      <c r="B226" s="39" t="s">
        <v>617</v>
      </c>
      <c r="C226" s="39" t="s">
        <v>534</v>
      </c>
      <c r="D226" s="39" t="s">
        <v>820</v>
      </c>
      <c r="E226" s="37" t="s">
        <v>467</v>
      </c>
      <c r="F226" s="40">
        <v>6</v>
      </c>
      <c r="G226" s="41">
        <v>6000</v>
      </c>
      <c r="H226" s="41">
        <v>36000</v>
      </c>
    </row>
    <row r="227" ht="29.9" customHeight="1" spans="1:8">
      <c r="A227" s="39" t="s">
        <v>45</v>
      </c>
      <c r="B227" s="39" t="s">
        <v>617</v>
      </c>
      <c r="C227" s="39" t="s">
        <v>534</v>
      </c>
      <c r="D227" s="39" t="s">
        <v>820</v>
      </c>
      <c r="E227" s="37" t="s">
        <v>467</v>
      </c>
      <c r="F227" s="40">
        <v>1</v>
      </c>
      <c r="G227" s="41">
        <v>6000</v>
      </c>
      <c r="H227" s="41">
        <v>6000</v>
      </c>
    </row>
    <row r="228" ht="29.9" customHeight="1" spans="1:8">
      <c r="A228" s="39" t="s">
        <v>45</v>
      </c>
      <c r="B228" s="39" t="s">
        <v>617</v>
      </c>
      <c r="C228" s="39" t="s">
        <v>534</v>
      </c>
      <c r="D228" s="39" t="s">
        <v>820</v>
      </c>
      <c r="E228" s="37" t="s">
        <v>467</v>
      </c>
      <c r="F228" s="40">
        <v>2</v>
      </c>
      <c r="G228" s="41">
        <v>6000</v>
      </c>
      <c r="H228" s="41">
        <v>12000</v>
      </c>
    </row>
    <row r="229" ht="29.9" customHeight="1" spans="1:8">
      <c r="A229" s="39" t="s">
        <v>45</v>
      </c>
      <c r="B229" s="39" t="s">
        <v>617</v>
      </c>
      <c r="C229" s="39" t="s">
        <v>534</v>
      </c>
      <c r="D229" s="39" t="s">
        <v>820</v>
      </c>
      <c r="E229" s="37" t="s">
        <v>467</v>
      </c>
      <c r="F229" s="40">
        <v>1</v>
      </c>
      <c r="G229" s="41">
        <v>6000</v>
      </c>
      <c r="H229" s="41">
        <v>6000</v>
      </c>
    </row>
    <row r="230" ht="29.9" customHeight="1" spans="1:8">
      <c r="A230" s="39" t="s">
        <v>45</v>
      </c>
      <c r="B230" s="39" t="s">
        <v>617</v>
      </c>
      <c r="C230" s="39" t="s">
        <v>534</v>
      </c>
      <c r="D230" s="39" t="s">
        <v>820</v>
      </c>
      <c r="E230" s="37" t="s">
        <v>467</v>
      </c>
      <c r="F230" s="40">
        <v>3</v>
      </c>
      <c r="G230" s="41">
        <v>6000</v>
      </c>
      <c r="H230" s="41">
        <v>18000</v>
      </c>
    </row>
    <row r="231" ht="29.9" customHeight="1" spans="1:8">
      <c r="A231" s="39" t="s">
        <v>45</v>
      </c>
      <c r="B231" s="39" t="s">
        <v>617</v>
      </c>
      <c r="C231" s="39" t="s">
        <v>534</v>
      </c>
      <c r="D231" s="39" t="s">
        <v>820</v>
      </c>
      <c r="E231" s="37" t="s">
        <v>467</v>
      </c>
      <c r="F231" s="40">
        <v>2</v>
      </c>
      <c r="G231" s="41">
        <v>6000</v>
      </c>
      <c r="H231" s="41">
        <v>12000</v>
      </c>
    </row>
    <row r="232" ht="29.9" customHeight="1" spans="1:8">
      <c r="A232" s="39" t="s">
        <v>45</v>
      </c>
      <c r="B232" s="39" t="s">
        <v>617</v>
      </c>
      <c r="C232" s="39" t="s">
        <v>534</v>
      </c>
      <c r="D232" s="39" t="s">
        <v>820</v>
      </c>
      <c r="E232" s="37" t="s">
        <v>467</v>
      </c>
      <c r="F232" s="40">
        <v>4</v>
      </c>
      <c r="G232" s="41">
        <v>6000</v>
      </c>
      <c r="H232" s="41">
        <v>24000</v>
      </c>
    </row>
    <row r="233" ht="29.9" customHeight="1" spans="1:8">
      <c r="A233" s="39" t="s">
        <v>45</v>
      </c>
      <c r="B233" s="39" t="s">
        <v>617</v>
      </c>
      <c r="C233" s="39" t="s">
        <v>534</v>
      </c>
      <c r="D233" s="39" t="s">
        <v>820</v>
      </c>
      <c r="E233" s="37" t="s">
        <v>467</v>
      </c>
      <c r="F233" s="40">
        <v>1</v>
      </c>
      <c r="G233" s="41">
        <v>6000</v>
      </c>
      <c r="H233" s="41">
        <v>6000</v>
      </c>
    </row>
    <row r="234" ht="29.9" customHeight="1" spans="1:8">
      <c r="A234" s="39" t="s">
        <v>45</v>
      </c>
      <c r="B234" s="39" t="s">
        <v>617</v>
      </c>
      <c r="C234" s="39" t="s">
        <v>534</v>
      </c>
      <c r="D234" s="39" t="s">
        <v>821</v>
      </c>
      <c r="E234" s="37" t="s">
        <v>467</v>
      </c>
      <c r="F234" s="40">
        <v>2</v>
      </c>
      <c r="G234" s="41">
        <v>15000</v>
      </c>
      <c r="H234" s="41">
        <v>30000</v>
      </c>
    </row>
    <row r="235" ht="29.9" customHeight="1" spans="1:8">
      <c r="A235" s="39" t="s">
        <v>45</v>
      </c>
      <c r="B235" s="39" t="s">
        <v>617</v>
      </c>
      <c r="C235" s="39" t="s">
        <v>534</v>
      </c>
      <c r="D235" s="39" t="s">
        <v>821</v>
      </c>
      <c r="E235" s="37" t="s">
        <v>467</v>
      </c>
      <c r="F235" s="40">
        <v>2</v>
      </c>
      <c r="G235" s="41">
        <v>15000</v>
      </c>
      <c r="H235" s="41">
        <v>30000</v>
      </c>
    </row>
    <row r="236" ht="29.9" customHeight="1" spans="1:8">
      <c r="A236" s="39" t="s">
        <v>45</v>
      </c>
      <c r="B236" s="39" t="s">
        <v>617</v>
      </c>
      <c r="C236" s="39" t="s">
        <v>534</v>
      </c>
      <c r="D236" s="39" t="s">
        <v>822</v>
      </c>
      <c r="E236" s="37" t="s">
        <v>467</v>
      </c>
      <c r="F236" s="40">
        <v>1</v>
      </c>
      <c r="G236" s="41">
        <v>150000</v>
      </c>
      <c r="H236" s="41">
        <v>150000</v>
      </c>
    </row>
    <row r="237" ht="29.9" customHeight="1" spans="1:8">
      <c r="A237" s="39" t="s">
        <v>45</v>
      </c>
      <c r="B237" s="39" t="s">
        <v>617</v>
      </c>
      <c r="C237" s="39" t="s">
        <v>534</v>
      </c>
      <c r="D237" s="39" t="s">
        <v>823</v>
      </c>
      <c r="E237" s="37" t="s">
        <v>467</v>
      </c>
      <c r="F237" s="40">
        <v>2</v>
      </c>
      <c r="G237" s="41">
        <v>50000</v>
      </c>
      <c r="H237" s="41">
        <v>100000</v>
      </c>
    </row>
    <row r="238" ht="29.9" customHeight="1" spans="1:8">
      <c r="A238" s="39" t="s">
        <v>45</v>
      </c>
      <c r="B238" s="39" t="s">
        <v>617</v>
      </c>
      <c r="C238" s="39" t="s">
        <v>534</v>
      </c>
      <c r="D238" s="39" t="s">
        <v>824</v>
      </c>
      <c r="E238" s="37" t="s">
        <v>467</v>
      </c>
      <c r="F238" s="40">
        <v>1</v>
      </c>
      <c r="G238" s="41">
        <v>90000</v>
      </c>
      <c r="H238" s="41">
        <v>90000</v>
      </c>
    </row>
    <row r="239" ht="29.9" customHeight="1" spans="1:8">
      <c r="A239" s="39" t="s">
        <v>45</v>
      </c>
      <c r="B239" s="39" t="s">
        <v>617</v>
      </c>
      <c r="C239" s="39" t="s">
        <v>551</v>
      </c>
      <c r="D239" s="39" t="s">
        <v>825</v>
      </c>
      <c r="E239" s="37" t="s">
        <v>467</v>
      </c>
      <c r="F239" s="40">
        <v>2</v>
      </c>
      <c r="G239" s="41">
        <v>30000</v>
      </c>
      <c r="H239" s="41">
        <v>60000</v>
      </c>
    </row>
    <row r="240" ht="29.9" customHeight="1" spans="1:8">
      <c r="A240" s="39" t="s">
        <v>45</v>
      </c>
      <c r="B240" s="39" t="s">
        <v>617</v>
      </c>
      <c r="C240" s="39" t="s">
        <v>551</v>
      </c>
      <c r="D240" s="39" t="s">
        <v>826</v>
      </c>
      <c r="E240" s="37" t="s">
        <v>467</v>
      </c>
      <c r="F240" s="40">
        <v>3</v>
      </c>
      <c r="G240" s="41">
        <v>3000</v>
      </c>
      <c r="H240" s="41">
        <v>9000</v>
      </c>
    </row>
    <row r="241" ht="29.9" customHeight="1" spans="1:8">
      <c r="A241" s="39" t="s">
        <v>45</v>
      </c>
      <c r="B241" s="39" t="s">
        <v>617</v>
      </c>
      <c r="C241" s="39" t="s">
        <v>551</v>
      </c>
      <c r="D241" s="39" t="s">
        <v>827</v>
      </c>
      <c r="E241" s="37" t="s">
        <v>467</v>
      </c>
      <c r="F241" s="40">
        <v>1</v>
      </c>
      <c r="G241" s="41">
        <v>8000</v>
      </c>
      <c r="H241" s="41">
        <v>8000</v>
      </c>
    </row>
    <row r="242" ht="29.9" customHeight="1" spans="1:8">
      <c r="A242" s="39" t="s">
        <v>45</v>
      </c>
      <c r="B242" s="39" t="s">
        <v>617</v>
      </c>
      <c r="C242" s="39" t="s">
        <v>551</v>
      </c>
      <c r="D242" s="39" t="s">
        <v>827</v>
      </c>
      <c r="E242" s="37" t="s">
        <v>467</v>
      </c>
      <c r="F242" s="40">
        <v>2</v>
      </c>
      <c r="G242" s="41">
        <v>30000</v>
      </c>
      <c r="H242" s="41">
        <v>60000</v>
      </c>
    </row>
    <row r="243" ht="29.9" customHeight="1" spans="1:8">
      <c r="A243" s="39" t="s">
        <v>45</v>
      </c>
      <c r="B243" s="39" t="s">
        <v>617</v>
      </c>
      <c r="C243" s="39" t="s">
        <v>551</v>
      </c>
      <c r="D243" s="39" t="s">
        <v>828</v>
      </c>
      <c r="E243" s="37" t="s">
        <v>467</v>
      </c>
      <c r="F243" s="40">
        <v>1</v>
      </c>
      <c r="G243" s="41">
        <v>10000</v>
      </c>
      <c r="H243" s="41">
        <v>10000</v>
      </c>
    </row>
    <row r="244" ht="29.9" customHeight="1" spans="1:8">
      <c r="A244" s="39" t="s">
        <v>45</v>
      </c>
      <c r="B244" s="39" t="s">
        <v>617</v>
      </c>
      <c r="C244" s="39" t="s">
        <v>551</v>
      </c>
      <c r="D244" s="39" t="s">
        <v>829</v>
      </c>
      <c r="E244" s="37" t="s">
        <v>467</v>
      </c>
      <c r="F244" s="40">
        <v>1</v>
      </c>
      <c r="G244" s="41">
        <v>10000</v>
      </c>
      <c r="H244" s="41">
        <v>10000</v>
      </c>
    </row>
    <row r="245" ht="29.9" customHeight="1" spans="1:8">
      <c r="A245" s="39" t="s">
        <v>45</v>
      </c>
      <c r="B245" s="39" t="s">
        <v>617</v>
      </c>
      <c r="C245" s="39" t="s">
        <v>498</v>
      </c>
      <c r="D245" s="39" t="s">
        <v>830</v>
      </c>
      <c r="E245" s="37" t="s">
        <v>472</v>
      </c>
      <c r="F245" s="40">
        <v>1</v>
      </c>
      <c r="G245" s="41">
        <v>150000</v>
      </c>
      <c r="H245" s="41">
        <v>150000</v>
      </c>
    </row>
    <row r="246" ht="29.9" customHeight="1" spans="1:8">
      <c r="A246" s="39" t="s">
        <v>45</v>
      </c>
      <c r="B246" s="39" t="s">
        <v>617</v>
      </c>
      <c r="C246" s="39" t="s">
        <v>498</v>
      </c>
      <c r="D246" s="39" t="s">
        <v>831</v>
      </c>
      <c r="E246" s="37" t="s">
        <v>467</v>
      </c>
      <c r="F246" s="40">
        <v>5</v>
      </c>
      <c r="G246" s="41">
        <v>60000</v>
      </c>
      <c r="H246" s="41">
        <v>300000</v>
      </c>
    </row>
    <row r="247" ht="29.9" customHeight="1" spans="1:8">
      <c r="A247" s="39" t="s">
        <v>45</v>
      </c>
      <c r="B247" s="39" t="s">
        <v>617</v>
      </c>
      <c r="C247" s="39" t="s">
        <v>498</v>
      </c>
      <c r="D247" s="39" t="s">
        <v>831</v>
      </c>
      <c r="E247" s="37" t="s">
        <v>467</v>
      </c>
      <c r="F247" s="40">
        <v>2</v>
      </c>
      <c r="G247" s="41">
        <v>60000</v>
      </c>
      <c r="H247" s="41">
        <v>120000</v>
      </c>
    </row>
    <row r="248" ht="29.9" customHeight="1" spans="1:8">
      <c r="A248" s="39" t="s">
        <v>45</v>
      </c>
      <c r="B248" s="39" t="s">
        <v>617</v>
      </c>
      <c r="C248" s="39" t="s">
        <v>513</v>
      </c>
      <c r="D248" s="39" t="s">
        <v>832</v>
      </c>
      <c r="E248" s="37" t="s">
        <v>467</v>
      </c>
      <c r="F248" s="40">
        <v>2</v>
      </c>
      <c r="G248" s="41">
        <v>12000</v>
      </c>
      <c r="H248" s="41">
        <v>24000</v>
      </c>
    </row>
    <row r="249" ht="29.9" customHeight="1" spans="1:8">
      <c r="A249" s="39" t="s">
        <v>45</v>
      </c>
      <c r="B249" s="39" t="s">
        <v>617</v>
      </c>
      <c r="C249" s="39" t="s">
        <v>513</v>
      </c>
      <c r="D249" s="39" t="s">
        <v>833</v>
      </c>
      <c r="E249" s="37" t="s">
        <v>472</v>
      </c>
      <c r="F249" s="40">
        <v>1</v>
      </c>
      <c r="G249" s="41">
        <v>30000</v>
      </c>
      <c r="H249" s="41">
        <v>30000</v>
      </c>
    </row>
    <row r="250" ht="29.9" customHeight="1" spans="1:8">
      <c r="A250" s="39" t="s">
        <v>45</v>
      </c>
      <c r="B250" s="39" t="s">
        <v>617</v>
      </c>
      <c r="C250" s="39" t="s">
        <v>513</v>
      </c>
      <c r="D250" s="39" t="s">
        <v>834</v>
      </c>
      <c r="E250" s="37" t="s">
        <v>472</v>
      </c>
      <c r="F250" s="40">
        <v>1</v>
      </c>
      <c r="G250" s="41">
        <v>1500000</v>
      </c>
      <c r="H250" s="41">
        <v>1500000</v>
      </c>
    </row>
    <row r="251" ht="29.9" customHeight="1" spans="1:8">
      <c r="A251" s="39" t="s">
        <v>45</v>
      </c>
      <c r="B251" s="39" t="s">
        <v>617</v>
      </c>
      <c r="C251" s="39" t="s">
        <v>513</v>
      </c>
      <c r="D251" s="39" t="s">
        <v>835</v>
      </c>
      <c r="E251" s="37" t="s">
        <v>467</v>
      </c>
      <c r="F251" s="40">
        <v>1</v>
      </c>
      <c r="G251" s="41">
        <v>800000</v>
      </c>
      <c r="H251" s="41">
        <v>800000</v>
      </c>
    </row>
    <row r="252" ht="29.9" customHeight="1" spans="1:8">
      <c r="A252" s="39" t="s">
        <v>45</v>
      </c>
      <c r="B252" s="39" t="s">
        <v>617</v>
      </c>
      <c r="C252" s="39" t="s">
        <v>513</v>
      </c>
      <c r="D252" s="39" t="s">
        <v>836</v>
      </c>
      <c r="E252" s="37" t="s">
        <v>467</v>
      </c>
      <c r="F252" s="40">
        <v>1</v>
      </c>
      <c r="G252" s="41">
        <v>99000</v>
      </c>
      <c r="H252" s="41">
        <v>99000</v>
      </c>
    </row>
    <row r="253" ht="29.9" customHeight="1" spans="1:8">
      <c r="A253" s="39" t="s">
        <v>45</v>
      </c>
      <c r="B253" s="39" t="s">
        <v>617</v>
      </c>
      <c r="C253" s="39" t="s">
        <v>513</v>
      </c>
      <c r="D253" s="39" t="s">
        <v>837</v>
      </c>
      <c r="E253" s="37" t="s">
        <v>472</v>
      </c>
      <c r="F253" s="40">
        <v>1</v>
      </c>
      <c r="G253" s="41">
        <v>200000</v>
      </c>
      <c r="H253" s="41">
        <v>200000</v>
      </c>
    </row>
    <row r="254" ht="29.9" customHeight="1" spans="1:8">
      <c r="A254" s="39" t="s">
        <v>45</v>
      </c>
      <c r="B254" s="39" t="s">
        <v>617</v>
      </c>
      <c r="C254" s="39" t="s">
        <v>513</v>
      </c>
      <c r="D254" s="39" t="s">
        <v>838</v>
      </c>
      <c r="E254" s="37" t="s">
        <v>467</v>
      </c>
      <c r="F254" s="40">
        <v>1</v>
      </c>
      <c r="G254" s="41">
        <v>1000000</v>
      </c>
      <c r="H254" s="41">
        <v>1000000</v>
      </c>
    </row>
    <row r="255" ht="29.9" customHeight="1" spans="1:8">
      <c r="A255" s="39" t="s">
        <v>45</v>
      </c>
      <c r="B255" s="39" t="s">
        <v>617</v>
      </c>
      <c r="C255" s="39" t="s">
        <v>513</v>
      </c>
      <c r="D255" s="39" t="s">
        <v>839</v>
      </c>
      <c r="E255" s="37" t="s">
        <v>467</v>
      </c>
      <c r="F255" s="40">
        <v>1</v>
      </c>
      <c r="G255" s="41">
        <v>238000</v>
      </c>
      <c r="H255" s="41">
        <v>238000</v>
      </c>
    </row>
    <row r="256" ht="29.9" customHeight="1" spans="1:8">
      <c r="A256" s="39" t="s">
        <v>45</v>
      </c>
      <c r="B256" s="39" t="s">
        <v>617</v>
      </c>
      <c r="C256" s="39" t="s">
        <v>513</v>
      </c>
      <c r="D256" s="39" t="s">
        <v>840</v>
      </c>
      <c r="E256" s="37" t="s">
        <v>467</v>
      </c>
      <c r="F256" s="40">
        <v>1</v>
      </c>
      <c r="G256" s="41">
        <v>10000</v>
      </c>
      <c r="H256" s="41">
        <v>10000</v>
      </c>
    </row>
    <row r="257" ht="29.9" customHeight="1" spans="1:8">
      <c r="A257" s="39" t="s">
        <v>45</v>
      </c>
      <c r="B257" s="39" t="s">
        <v>617</v>
      </c>
      <c r="C257" s="39" t="s">
        <v>513</v>
      </c>
      <c r="D257" s="39" t="s">
        <v>841</v>
      </c>
      <c r="E257" s="37" t="s">
        <v>472</v>
      </c>
      <c r="F257" s="40">
        <v>1</v>
      </c>
      <c r="G257" s="41">
        <v>240000</v>
      </c>
      <c r="H257" s="41">
        <v>240000</v>
      </c>
    </row>
    <row r="258" ht="29.9" customHeight="1" spans="1:8">
      <c r="A258" s="39" t="s">
        <v>45</v>
      </c>
      <c r="B258" s="39" t="s">
        <v>617</v>
      </c>
      <c r="C258" s="39" t="s">
        <v>513</v>
      </c>
      <c r="D258" s="39" t="s">
        <v>842</v>
      </c>
      <c r="E258" s="37" t="s">
        <v>467</v>
      </c>
      <c r="F258" s="40">
        <v>1</v>
      </c>
      <c r="G258" s="41">
        <v>60000</v>
      </c>
      <c r="H258" s="41">
        <v>60000</v>
      </c>
    </row>
    <row r="259" ht="29.9" customHeight="1" spans="1:8">
      <c r="A259" s="39" t="s">
        <v>45</v>
      </c>
      <c r="B259" s="39" t="s">
        <v>617</v>
      </c>
      <c r="C259" s="39" t="s">
        <v>513</v>
      </c>
      <c r="D259" s="39" t="s">
        <v>843</v>
      </c>
      <c r="E259" s="37" t="s">
        <v>467</v>
      </c>
      <c r="F259" s="40">
        <v>2</v>
      </c>
      <c r="G259" s="41">
        <v>80000</v>
      </c>
      <c r="H259" s="41">
        <v>160000</v>
      </c>
    </row>
    <row r="260" ht="29.9" customHeight="1" spans="1:8">
      <c r="A260" s="39" t="s">
        <v>45</v>
      </c>
      <c r="B260" s="39" t="s">
        <v>617</v>
      </c>
      <c r="C260" s="39" t="s">
        <v>513</v>
      </c>
      <c r="D260" s="39" t="s">
        <v>844</v>
      </c>
      <c r="E260" s="37" t="s">
        <v>467</v>
      </c>
      <c r="F260" s="40">
        <v>1</v>
      </c>
      <c r="G260" s="41">
        <v>350000</v>
      </c>
      <c r="H260" s="41">
        <v>350000</v>
      </c>
    </row>
    <row r="261" ht="29.9" customHeight="1" spans="1:8">
      <c r="A261" s="39" t="s">
        <v>45</v>
      </c>
      <c r="B261" s="39" t="s">
        <v>617</v>
      </c>
      <c r="C261" s="39" t="s">
        <v>513</v>
      </c>
      <c r="D261" s="39" t="s">
        <v>845</v>
      </c>
      <c r="E261" s="37" t="s">
        <v>467</v>
      </c>
      <c r="F261" s="40">
        <v>1</v>
      </c>
      <c r="G261" s="41">
        <v>600000</v>
      </c>
      <c r="H261" s="41">
        <v>600000</v>
      </c>
    </row>
    <row r="262" ht="29.9" customHeight="1" spans="1:8">
      <c r="A262" s="39" t="s">
        <v>45</v>
      </c>
      <c r="B262" s="39" t="s">
        <v>617</v>
      </c>
      <c r="C262" s="39" t="s">
        <v>513</v>
      </c>
      <c r="D262" s="39" t="s">
        <v>846</v>
      </c>
      <c r="E262" s="37" t="s">
        <v>472</v>
      </c>
      <c r="F262" s="40">
        <v>1</v>
      </c>
      <c r="G262" s="41">
        <v>250000</v>
      </c>
      <c r="H262" s="41">
        <v>250000</v>
      </c>
    </row>
    <row r="263" ht="29.9" customHeight="1" spans="1:8">
      <c r="A263" s="39" t="s">
        <v>45</v>
      </c>
      <c r="B263" s="39" t="s">
        <v>617</v>
      </c>
      <c r="C263" s="39" t="s">
        <v>513</v>
      </c>
      <c r="D263" s="39" t="s">
        <v>847</v>
      </c>
      <c r="E263" s="37" t="s">
        <v>472</v>
      </c>
      <c r="F263" s="40">
        <v>1</v>
      </c>
      <c r="G263" s="41">
        <v>140000</v>
      </c>
      <c r="H263" s="41">
        <v>140000</v>
      </c>
    </row>
    <row r="264" ht="29.9" customHeight="1" spans="1:8">
      <c r="A264" s="39" t="s">
        <v>45</v>
      </c>
      <c r="B264" s="39" t="s">
        <v>617</v>
      </c>
      <c r="C264" s="39" t="s">
        <v>513</v>
      </c>
      <c r="D264" s="39" t="s">
        <v>848</v>
      </c>
      <c r="E264" s="37" t="s">
        <v>467</v>
      </c>
      <c r="F264" s="40">
        <v>5</v>
      </c>
      <c r="G264" s="41">
        <v>500</v>
      </c>
      <c r="H264" s="41">
        <v>2500</v>
      </c>
    </row>
    <row r="265" ht="29.9" customHeight="1" spans="1:8">
      <c r="A265" s="39" t="s">
        <v>45</v>
      </c>
      <c r="B265" s="39" t="s">
        <v>617</v>
      </c>
      <c r="C265" s="39" t="s">
        <v>513</v>
      </c>
      <c r="D265" s="39" t="s">
        <v>849</v>
      </c>
      <c r="E265" s="37" t="s">
        <v>467</v>
      </c>
      <c r="F265" s="40">
        <v>1</v>
      </c>
      <c r="G265" s="41">
        <v>1500</v>
      </c>
      <c r="H265" s="41">
        <v>1500</v>
      </c>
    </row>
    <row r="266" ht="29.9" customHeight="1" spans="1:8">
      <c r="A266" s="39" t="s">
        <v>45</v>
      </c>
      <c r="B266" s="39" t="s">
        <v>617</v>
      </c>
      <c r="C266" s="39" t="s">
        <v>513</v>
      </c>
      <c r="D266" s="39" t="s">
        <v>850</v>
      </c>
      <c r="E266" s="37" t="s">
        <v>467</v>
      </c>
      <c r="F266" s="40">
        <v>1</v>
      </c>
      <c r="G266" s="41">
        <v>50000</v>
      </c>
      <c r="H266" s="41">
        <v>50000</v>
      </c>
    </row>
    <row r="267" ht="29.9" customHeight="1" spans="1:8">
      <c r="A267" s="39" t="s">
        <v>45</v>
      </c>
      <c r="B267" s="39" t="s">
        <v>617</v>
      </c>
      <c r="C267" s="39" t="s">
        <v>513</v>
      </c>
      <c r="D267" s="39" t="s">
        <v>851</v>
      </c>
      <c r="E267" s="37" t="s">
        <v>467</v>
      </c>
      <c r="F267" s="40">
        <v>1</v>
      </c>
      <c r="G267" s="41">
        <v>200000</v>
      </c>
      <c r="H267" s="41">
        <v>200000</v>
      </c>
    </row>
    <row r="268" ht="29.9" customHeight="1" spans="1:8">
      <c r="A268" s="39" t="s">
        <v>45</v>
      </c>
      <c r="B268" s="39" t="s">
        <v>617</v>
      </c>
      <c r="C268" s="39" t="s">
        <v>513</v>
      </c>
      <c r="D268" s="39" t="s">
        <v>852</v>
      </c>
      <c r="E268" s="37" t="s">
        <v>467</v>
      </c>
      <c r="F268" s="40">
        <v>2</v>
      </c>
      <c r="G268" s="41">
        <v>14000</v>
      </c>
      <c r="H268" s="41">
        <v>28000</v>
      </c>
    </row>
    <row r="269" ht="29.9" customHeight="1" spans="1:8">
      <c r="A269" s="39" t="s">
        <v>45</v>
      </c>
      <c r="B269" s="39" t="s">
        <v>617</v>
      </c>
      <c r="C269" s="39" t="s">
        <v>513</v>
      </c>
      <c r="D269" s="39" t="s">
        <v>853</v>
      </c>
      <c r="E269" s="37" t="s">
        <v>467</v>
      </c>
      <c r="F269" s="40">
        <v>1</v>
      </c>
      <c r="G269" s="41">
        <v>300000</v>
      </c>
      <c r="H269" s="41">
        <v>300000</v>
      </c>
    </row>
    <row r="270" ht="29.9" customHeight="1" spans="1:8">
      <c r="A270" s="39" t="s">
        <v>45</v>
      </c>
      <c r="B270" s="39" t="s">
        <v>617</v>
      </c>
      <c r="C270" s="39" t="s">
        <v>513</v>
      </c>
      <c r="D270" s="39" t="s">
        <v>854</v>
      </c>
      <c r="E270" s="37" t="s">
        <v>467</v>
      </c>
      <c r="F270" s="40">
        <v>1</v>
      </c>
      <c r="G270" s="41">
        <v>100000</v>
      </c>
      <c r="H270" s="41">
        <v>100000</v>
      </c>
    </row>
    <row r="271" ht="29.9" customHeight="1" spans="1:8">
      <c r="A271" s="39" t="s">
        <v>45</v>
      </c>
      <c r="B271" s="39" t="s">
        <v>617</v>
      </c>
      <c r="C271" s="39" t="s">
        <v>513</v>
      </c>
      <c r="D271" s="39" t="s">
        <v>855</v>
      </c>
      <c r="E271" s="37" t="s">
        <v>470</v>
      </c>
      <c r="F271" s="40">
        <v>1</v>
      </c>
      <c r="G271" s="41">
        <v>3533800</v>
      </c>
      <c r="H271" s="41">
        <v>3533800</v>
      </c>
    </row>
    <row r="272" ht="29.9" customHeight="1" spans="1:8">
      <c r="A272" s="39" t="s">
        <v>45</v>
      </c>
      <c r="B272" s="39" t="s">
        <v>617</v>
      </c>
      <c r="C272" s="39" t="s">
        <v>513</v>
      </c>
      <c r="D272" s="39" t="s">
        <v>856</v>
      </c>
      <c r="E272" s="37" t="s">
        <v>467</v>
      </c>
      <c r="F272" s="40">
        <v>1</v>
      </c>
      <c r="G272" s="41">
        <v>1900000</v>
      </c>
      <c r="H272" s="41">
        <v>1900000</v>
      </c>
    </row>
    <row r="273" ht="29.9" customHeight="1" spans="1:8">
      <c r="A273" s="39" t="s">
        <v>45</v>
      </c>
      <c r="B273" s="39" t="s">
        <v>617</v>
      </c>
      <c r="C273" s="39" t="s">
        <v>513</v>
      </c>
      <c r="D273" s="39" t="s">
        <v>857</v>
      </c>
      <c r="E273" s="37" t="s">
        <v>472</v>
      </c>
      <c r="F273" s="40">
        <v>1</v>
      </c>
      <c r="G273" s="41">
        <v>30000</v>
      </c>
      <c r="H273" s="41">
        <v>30000</v>
      </c>
    </row>
    <row r="274" ht="29.9" customHeight="1" spans="1:8">
      <c r="A274" s="39" t="s">
        <v>45</v>
      </c>
      <c r="B274" s="39" t="s">
        <v>617</v>
      </c>
      <c r="C274" s="39" t="s">
        <v>513</v>
      </c>
      <c r="D274" s="39" t="s">
        <v>721</v>
      </c>
      <c r="E274" s="37" t="s">
        <v>467</v>
      </c>
      <c r="F274" s="40">
        <v>1</v>
      </c>
      <c r="G274" s="41">
        <v>1250000</v>
      </c>
      <c r="H274" s="41">
        <v>1250000</v>
      </c>
    </row>
    <row r="275" ht="29.9" customHeight="1" spans="1:8">
      <c r="A275" s="39" t="s">
        <v>45</v>
      </c>
      <c r="B275" s="39" t="s">
        <v>617</v>
      </c>
      <c r="C275" s="39" t="s">
        <v>513</v>
      </c>
      <c r="D275" s="39" t="s">
        <v>858</v>
      </c>
      <c r="E275" s="37" t="s">
        <v>467</v>
      </c>
      <c r="F275" s="40">
        <v>1</v>
      </c>
      <c r="G275" s="41">
        <v>35000</v>
      </c>
      <c r="H275" s="41">
        <v>35000</v>
      </c>
    </row>
    <row r="276" ht="29.9" customHeight="1" spans="1:8">
      <c r="A276" s="39" t="s">
        <v>45</v>
      </c>
      <c r="B276" s="39" t="s">
        <v>617</v>
      </c>
      <c r="C276" s="39" t="s">
        <v>513</v>
      </c>
      <c r="D276" s="39" t="s">
        <v>859</v>
      </c>
      <c r="E276" s="37" t="s">
        <v>472</v>
      </c>
      <c r="F276" s="40">
        <v>1</v>
      </c>
      <c r="G276" s="41">
        <v>80000</v>
      </c>
      <c r="H276" s="41">
        <v>80000</v>
      </c>
    </row>
    <row r="277" ht="29.9" customHeight="1" spans="1:8">
      <c r="A277" s="39" t="s">
        <v>45</v>
      </c>
      <c r="B277" s="39" t="s">
        <v>617</v>
      </c>
      <c r="C277" s="39" t="s">
        <v>513</v>
      </c>
      <c r="D277" s="39" t="s">
        <v>860</v>
      </c>
      <c r="E277" s="37" t="s">
        <v>735</v>
      </c>
      <c r="F277" s="40">
        <v>1</v>
      </c>
      <c r="G277" s="41">
        <v>40000</v>
      </c>
      <c r="H277" s="41">
        <v>40000</v>
      </c>
    </row>
    <row r="278" ht="29.9" customHeight="1" spans="1:8">
      <c r="A278" s="39" t="s">
        <v>45</v>
      </c>
      <c r="B278" s="39" t="s">
        <v>617</v>
      </c>
      <c r="C278" s="39" t="s">
        <v>513</v>
      </c>
      <c r="D278" s="39" t="s">
        <v>861</v>
      </c>
      <c r="E278" s="37" t="s">
        <v>467</v>
      </c>
      <c r="F278" s="40">
        <v>3</v>
      </c>
      <c r="G278" s="41">
        <v>10000</v>
      </c>
      <c r="H278" s="41">
        <v>30000</v>
      </c>
    </row>
    <row r="279" ht="29.9" customHeight="1" spans="1:8">
      <c r="A279" s="39" t="s">
        <v>45</v>
      </c>
      <c r="B279" s="39" t="s">
        <v>617</v>
      </c>
      <c r="C279" s="39" t="s">
        <v>513</v>
      </c>
      <c r="D279" s="39" t="s">
        <v>862</v>
      </c>
      <c r="E279" s="37" t="s">
        <v>467</v>
      </c>
      <c r="F279" s="40">
        <v>1</v>
      </c>
      <c r="G279" s="41">
        <v>98000</v>
      </c>
      <c r="H279" s="41">
        <v>98000</v>
      </c>
    </row>
    <row r="280" ht="29.9" customHeight="1" spans="1:8">
      <c r="A280" s="39" t="s">
        <v>45</v>
      </c>
      <c r="B280" s="39" t="s">
        <v>617</v>
      </c>
      <c r="C280" s="39" t="s">
        <v>513</v>
      </c>
      <c r="D280" s="39" t="s">
        <v>863</v>
      </c>
      <c r="E280" s="37" t="s">
        <v>467</v>
      </c>
      <c r="F280" s="40">
        <v>1</v>
      </c>
      <c r="G280" s="41">
        <v>20000</v>
      </c>
      <c r="H280" s="41">
        <v>20000</v>
      </c>
    </row>
    <row r="281" ht="29.9" customHeight="1" spans="1:8">
      <c r="A281" s="39" t="s">
        <v>45</v>
      </c>
      <c r="B281" s="39" t="s">
        <v>617</v>
      </c>
      <c r="C281" s="39" t="s">
        <v>513</v>
      </c>
      <c r="D281" s="39" t="s">
        <v>864</v>
      </c>
      <c r="E281" s="37" t="s">
        <v>467</v>
      </c>
      <c r="F281" s="40">
        <v>1</v>
      </c>
      <c r="G281" s="41">
        <v>75000</v>
      </c>
      <c r="H281" s="41">
        <v>75000</v>
      </c>
    </row>
    <row r="282" ht="29.9" customHeight="1" spans="1:8">
      <c r="A282" s="39" t="s">
        <v>45</v>
      </c>
      <c r="B282" s="39" t="s">
        <v>617</v>
      </c>
      <c r="C282" s="39" t="s">
        <v>513</v>
      </c>
      <c r="D282" s="39" t="s">
        <v>865</v>
      </c>
      <c r="E282" s="37" t="s">
        <v>467</v>
      </c>
      <c r="F282" s="40">
        <v>2</v>
      </c>
      <c r="G282" s="41">
        <v>8000</v>
      </c>
      <c r="H282" s="41">
        <v>16000</v>
      </c>
    </row>
    <row r="283" ht="29.9" customHeight="1" spans="1:8">
      <c r="A283" s="39" t="s">
        <v>45</v>
      </c>
      <c r="B283" s="39" t="s">
        <v>617</v>
      </c>
      <c r="C283" s="39" t="s">
        <v>513</v>
      </c>
      <c r="D283" s="39" t="s">
        <v>866</v>
      </c>
      <c r="E283" s="37" t="s">
        <v>467</v>
      </c>
      <c r="F283" s="40">
        <v>3</v>
      </c>
      <c r="G283" s="41">
        <v>65000</v>
      </c>
      <c r="H283" s="41">
        <v>195000</v>
      </c>
    </row>
    <row r="284" ht="29.9" customHeight="1" spans="1:8">
      <c r="A284" s="39" t="s">
        <v>45</v>
      </c>
      <c r="B284" s="39" t="s">
        <v>617</v>
      </c>
      <c r="C284" s="39" t="s">
        <v>513</v>
      </c>
      <c r="D284" s="39" t="s">
        <v>866</v>
      </c>
      <c r="E284" s="37" t="s">
        <v>472</v>
      </c>
      <c r="F284" s="40">
        <v>1</v>
      </c>
      <c r="G284" s="41">
        <v>95000</v>
      </c>
      <c r="H284" s="41">
        <v>95000</v>
      </c>
    </row>
    <row r="285" ht="29.9" customHeight="1" spans="1:8">
      <c r="A285" s="39" t="s">
        <v>45</v>
      </c>
      <c r="B285" s="39" t="s">
        <v>617</v>
      </c>
      <c r="C285" s="39" t="s">
        <v>513</v>
      </c>
      <c r="D285" s="39" t="s">
        <v>867</v>
      </c>
      <c r="E285" s="37" t="s">
        <v>467</v>
      </c>
      <c r="F285" s="40">
        <v>2</v>
      </c>
      <c r="G285" s="41">
        <v>80000</v>
      </c>
      <c r="H285" s="41">
        <v>160000</v>
      </c>
    </row>
    <row r="286" ht="29.9" customHeight="1" spans="1:8">
      <c r="A286" s="39" t="s">
        <v>45</v>
      </c>
      <c r="B286" s="39" t="s">
        <v>617</v>
      </c>
      <c r="C286" s="39" t="s">
        <v>513</v>
      </c>
      <c r="D286" s="39" t="s">
        <v>868</v>
      </c>
      <c r="E286" s="37" t="s">
        <v>472</v>
      </c>
      <c r="F286" s="40">
        <v>25</v>
      </c>
      <c r="G286" s="41">
        <v>2000</v>
      </c>
      <c r="H286" s="41">
        <v>50000</v>
      </c>
    </row>
    <row r="287" ht="29.9" customHeight="1" spans="1:8">
      <c r="A287" s="39" t="s">
        <v>45</v>
      </c>
      <c r="B287" s="39" t="s">
        <v>617</v>
      </c>
      <c r="C287" s="39" t="s">
        <v>513</v>
      </c>
      <c r="D287" s="39" t="s">
        <v>869</v>
      </c>
      <c r="E287" s="37" t="s">
        <v>467</v>
      </c>
      <c r="F287" s="40">
        <v>20</v>
      </c>
      <c r="G287" s="41">
        <v>400</v>
      </c>
      <c r="H287" s="41">
        <v>8000</v>
      </c>
    </row>
    <row r="288" ht="29.9" customHeight="1" spans="1:8">
      <c r="A288" s="39" t="s">
        <v>45</v>
      </c>
      <c r="B288" s="39" t="s">
        <v>617</v>
      </c>
      <c r="C288" s="39" t="s">
        <v>513</v>
      </c>
      <c r="D288" s="39" t="s">
        <v>514</v>
      </c>
      <c r="E288" s="37" t="s">
        <v>467</v>
      </c>
      <c r="F288" s="40">
        <v>1</v>
      </c>
      <c r="G288" s="41">
        <v>1500000</v>
      </c>
      <c r="H288" s="41">
        <v>1500000</v>
      </c>
    </row>
    <row r="289" ht="29.9" customHeight="1" spans="1:8">
      <c r="A289" s="39" t="s">
        <v>45</v>
      </c>
      <c r="B289" s="39" t="s">
        <v>617</v>
      </c>
      <c r="C289" s="39" t="s">
        <v>870</v>
      </c>
      <c r="D289" s="39" t="s">
        <v>871</v>
      </c>
      <c r="E289" s="37" t="s">
        <v>467</v>
      </c>
      <c r="F289" s="40">
        <v>3</v>
      </c>
      <c r="G289" s="41">
        <v>3000</v>
      </c>
      <c r="H289" s="41">
        <v>9000</v>
      </c>
    </row>
    <row r="290" ht="29.9" customHeight="1" spans="1:8">
      <c r="A290" s="39" t="s">
        <v>45</v>
      </c>
      <c r="B290" s="39" t="s">
        <v>872</v>
      </c>
      <c r="C290" s="39" t="s">
        <v>873</v>
      </c>
      <c r="D290" s="39" t="s">
        <v>874</v>
      </c>
      <c r="E290" s="37" t="s">
        <v>875</v>
      </c>
      <c r="F290" s="40">
        <v>12</v>
      </c>
      <c r="G290" s="41">
        <v>1100</v>
      </c>
      <c r="H290" s="41">
        <v>13200</v>
      </c>
    </row>
    <row r="291" ht="29.9" customHeight="1" spans="1:8">
      <c r="A291" s="39" t="s">
        <v>45</v>
      </c>
      <c r="B291" s="39" t="s">
        <v>872</v>
      </c>
      <c r="C291" s="39" t="s">
        <v>873</v>
      </c>
      <c r="D291" s="39" t="s">
        <v>876</v>
      </c>
      <c r="E291" s="37" t="s">
        <v>875</v>
      </c>
      <c r="F291" s="40">
        <v>20</v>
      </c>
      <c r="G291" s="41">
        <v>1500</v>
      </c>
      <c r="H291" s="41">
        <v>30000</v>
      </c>
    </row>
    <row r="292" ht="29.9" customHeight="1" spans="1:8">
      <c r="A292" s="39" t="s">
        <v>45</v>
      </c>
      <c r="B292" s="39" t="s">
        <v>872</v>
      </c>
      <c r="C292" s="39" t="s">
        <v>873</v>
      </c>
      <c r="D292" s="39" t="s">
        <v>877</v>
      </c>
      <c r="E292" s="37" t="s">
        <v>735</v>
      </c>
      <c r="F292" s="40">
        <v>3</v>
      </c>
      <c r="G292" s="41">
        <v>1100</v>
      </c>
      <c r="H292" s="41">
        <v>3300</v>
      </c>
    </row>
    <row r="293" ht="29.9" customHeight="1" spans="1:8">
      <c r="A293" s="39" t="s">
        <v>45</v>
      </c>
      <c r="B293" s="39" t="s">
        <v>872</v>
      </c>
      <c r="C293" s="39" t="s">
        <v>873</v>
      </c>
      <c r="D293" s="39" t="s">
        <v>877</v>
      </c>
      <c r="E293" s="37" t="s">
        <v>875</v>
      </c>
      <c r="F293" s="40">
        <v>8</v>
      </c>
      <c r="G293" s="41">
        <v>900</v>
      </c>
      <c r="H293" s="41">
        <v>7200</v>
      </c>
    </row>
    <row r="294" ht="29.9" customHeight="1" spans="1:8">
      <c r="A294" s="39" t="s">
        <v>45</v>
      </c>
      <c r="B294" s="39" t="s">
        <v>872</v>
      </c>
      <c r="C294" s="39" t="s">
        <v>873</v>
      </c>
      <c r="D294" s="39" t="s">
        <v>877</v>
      </c>
      <c r="E294" s="37" t="s">
        <v>735</v>
      </c>
      <c r="F294" s="40">
        <v>3</v>
      </c>
      <c r="G294" s="41">
        <v>4600</v>
      </c>
      <c r="H294" s="41">
        <v>13800</v>
      </c>
    </row>
    <row r="295" ht="29.9" customHeight="1" spans="1:8">
      <c r="A295" s="39" t="s">
        <v>45</v>
      </c>
      <c r="B295" s="39" t="s">
        <v>872</v>
      </c>
      <c r="C295" s="39" t="s">
        <v>873</v>
      </c>
      <c r="D295" s="39" t="s">
        <v>877</v>
      </c>
      <c r="E295" s="37" t="s">
        <v>735</v>
      </c>
      <c r="F295" s="40">
        <v>3</v>
      </c>
      <c r="G295" s="41">
        <v>1500</v>
      </c>
      <c r="H295" s="41">
        <v>4500</v>
      </c>
    </row>
    <row r="296" ht="29.9" customHeight="1" spans="1:8">
      <c r="A296" s="39" t="s">
        <v>45</v>
      </c>
      <c r="B296" s="39" t="s">
        <v>872</v>
      </c>
      <c r="C296" s="39" t="s">
        <v>878</v>
      </c>
      <c r="D296" s="39" t="s">
        <v>879</v>
      </c>
      <c r="E296" s="37" t="s">
        <v>875</v>
      </c>
      <c r="F296" s="40">
        <v>95</v>
      </c>
      <c r="G296" s="41">
        <v>660</v>
      </c>
      <c r="H296" s="41">
        <v>62700</v>
      </c>
    </row>
    <row r="297" ht="29.9" customHeight="1" spans="1:8">
      <c r="A297" s="39" t="s">
        <v>45</v>
      </c>
      <c r="B297" s="39" t="s">
        <v>872</v>
      </c>
      <c r="C297" s="39" t="s">
        <v>878</v>
      </c>
      <c r="D297" s="39" t="s">
        <v>880</v>
      </c>
      <c r="E297" s="37" t="s">
        <v>875</v>
      </c>
      <c r="F297" s="40">
        <v>75</v>
      </c>
      <c r="G297" s="41">
        <v>450</v>
      </c>
      <c r="H297" s="41">
        <v>33750</v>
      </c>
    </row>
    <row r="298" ht="29.9" customHeight="1" spans="1:8">
      <c r="A298" s="39" t="s">
        <v>45</v>
      </c>
      <c r="B298" s="39" t="s">
        <v>872</v>
      </c>
      <c r="C298" s="39" t="s">
        <v>878</v>
      </c>
      <c r="D298" s="39" t="s">
        <v>881</v>
      </c>
      <c r="E298" s="37" t="s">
        <v>875</v>
      </c>
      <c r="F298" s="40">
        <v>60</v>
      </c>
      <c r="G298" s="41">
        <v>570</v>
      </c>
      <c r="H298" s="41">
        <v>34200</v>
      </c>
    </row>
    <row r="299" ht="29.9" customHeight="1" spans="1:8">
      <c r="A299" s="39" t="s">
        <v>45</v>
      </c>
      <c r="B299" s="39" t="s">
        <v>872</v>
      </c>
      <c r="C299" s="39" t="s">
        <v>878</v>
      </c>
      <c r="D299" s="39" t="s">
        <v>882</v>
      </c>
      <c r="E299" s="37" t="s">
        <v>875</v>
      </c>
      <c r="F299" s="40">
        <v>50</v>
      </c>
      <c r="G299" s="41">
        <v>570</v>
      </c>
      <c r="H299" s="41">
        <v>28500</v>
      </c>
    </row>
    <row r="300" ht="29.9" customHeight="1" spans="1:8">
      <c r="A300" s="39" t="s">
        <v>45</v>
      </c>
      <c r="B300" s="39" t="s">
        <v>872</v>
      </c>
      <c r="C300" s="39" t="s">
        <v>878</v>
      </c>
      <c r="D300" s="39" t="s">
        <v>883</v>
      </c>
      <c r="E300" s="37" t="s">
        <v>875</v>
      </c>
      <c r="F300" s="40">
        <v>40</v>
      </c>
      <c r="G300" s="41">
        <v>570</v>
      </c>
      <c r="H300" s="41">
        <v>22800</v>
      </c>
    </row>
    <row r="301" ht="29.9" customHeight="1" spans="1:8">
      <c r="A301" s="39" t="s">
        <v>45</v>
      </c>
      <c r="B301" s="39" t="s">
        <v>872</v>
      </c>
      <c r="C301" s="39" t="s">
        <v>878</v>
      </c>
      <c r="D301" s="39" t="s">
        <v>884</v>
      </c>
      <c r="E301" s="37" t="s">
        <v>875</v>
      </c>
      <c r="F301" s="40">
        <v>25</v>
      </c>
      <c r="G301" s="41">
        <v>700</v>
      </c>
      <c r="H301" s="41">
        <v>17500</v>
      </c>
    </row>
    <row r="302" ht="29.9" customHeight="1" spans="1:8">
      <c r="A302" s="39" t="s">
        <v>45</v>
      </c>
      <c r="B302" s="39" t="s">
        <v>872</v>
      </c>
      <c r="C302" s="39" t="s">
        <v>878</v>
      </c>
      <c r="D302" s="39" t="s">
        <v>885</v>
      </c>
      <c r="E302" s="37" t="s">
        <v>875</v>
      </c>
      <c r="F302" s="40">
        <v>110</v>
      </c>
      <c r="G302" s="41">
        <v>530</v>
      </c>
      <c r="H302" s="41">
        <v>58300</v>
      </c>
    </row>
    <row r="303" ht="29.9" customHeight="1" spans="1:8">
      <c r="A303" s="39" t="s">
        <v>45</v>
      </c>
      <c r="B303" s="39" t="s">
        <v>872</v>
      </c>
      <c r="C303" s="39" t="s">
        <v>886</v>
      </c>
      <c r="D303" s="39" t="s">
        <v>887</v>
      </c>
      <c r="E303" s="37" t="s">
        <v>735</v>
      </c>
      <c r="F303" s="40">
        <v>11</v>
      </c>
      <c r="G303" s="41">
        <v>1800</v>
      </c>
      <c r="H303" s="41">
        <v>19800</v>
      </c>
    </row>
    <row r="304" ht="29.9" customHeight="1" spans="1:8">
      <c r="A304" s="39" t="s">
        <v>45</v>
      </c>
      <c r="B304" s="39" t="s">
        <v>872</v>
      </c>
      <c r="C304" s="39" t="s">
        <v>888</v>
      </c>
      <c r="D304" s="39" t="s">
        <v>889</v>
      </c>
      <c r="E304" s="37" t="s">
        <v>735</v>
      </c>
      <c r="F304" s="40">
        <v>2</v>
      </c>
      <c r="G304" s="41">
        <v>2600</v>
      </c>
      <c r="H304" s="41">
        <v>5200</v>
      </c>
    </row>
    <row r="305" ht="29.9" customHeight="1" spans="1:8">
      <c r="A305" s="39" t="s">
        <v>45</v>
      </c>
      <c r="B305" s="39" t="s">
        <v>872</v>
      </c>
      <c r="C305" s="39" t="s">
        <v>888</v>
      </c>
      <c r="D305" s="39" t="s">
        <v>890</v>
      </c>
      <c r="E305" s="37" t="s">
        <v>735</v>
      </c>
      <c r="F305" s="40">
        <v>1</v>
      </c>
      <c r="G305" s="41">
        <v>1950</v>
      </c>
      <c r="H305" s="41">
        <v>1950</v>
      </c>
    </row>
    <row r="306" ht="29.9" customHeight="1" spans="1:8">
      <c r="A306" s="39" t="s">
        <v>45</v>
      </c>
      <c r="B306" s="39" t="s">
        <v>872</v>
      </c>
      <c r="C306" s="39" t="s">
        <v>891</v>
      </c>
      <c r="D306" s="39" t="s">
        <v>892</v>
      </c>
      <c r="E306" s="37" t="s">
        <v>735</v>
      </c>
      <c r="F306" s="40">
        <v>16</v>
      </c>
      <c r="G306" s="41">
        <v>1140</v>
      </c>
      <c r="H306" s="41">
        <v>18240</v>
      </c>
    </row>
    <row r="307" ht="29.9" customHeight="1" spans="1:8">
      <c r="A307" s="39" t="s">
        <v>45</v>
      </c>
      <c r="B307" s="39" t="s">
        <v>872</v>
      </c>
      <c r="C307" s="39" t="s">
        <v>891</v>
      </c>
      <c r="D307" s="39" t="s">
        <v>893</v>
      </c>
      <c r="E307" s="37" t="s">
        <v>735</v>
      </c>
      <c r="F307" s="40">
        <v>11</v>
      </c>
      <c r="G307" s="41">
        <v>2800</v>
      </c>
      <c r="H307" s="41">
        <v>30800</v>
      </c>
    </row>
    <row r="308" ht="29.9" customHeight="1" spans="1:8">
      <c r="A308" s="39" t="s">
        <v>45</v>
      </c>
      <c r="B308" s="39" t="s">
        <v>872</v>
      </c>
      <c r="C308" s="39" t="s">
        <v>894</v>
      </c>
      <c r="D308" s="39" t="s">
        <v>895</v>
      </c>
      <c r="E308" s="37" t="s">
        <v>735</v>
      </c>
      <c r="F308" s="40">
        <v>38</v>
      </c>
      <c r="G308" s="41">
        <v>1000</v>
      </c>
      <c r="H308" s="41">
        <v>38000</v>
      </c>
    </row>
    <row r="309" ht="29.9" customHeight="1" spans="1:8">
      <c r="A309" s="39" t="s">
        <v>45</v>
      </c>
      <c r="B309" s="39" t="s">
        <v>872</v>
      </c>
      <c r="C309" s="39" t="s">
        <v>896</v>
      </c>
      <c r="D309" s="39" t="s">
        <v>897</v>
      </c>
      <c r="E309" s="37" t="s">
        <v>898</v>
      </c>
      <c r="F309" s="40">
        <v>180</v>
      </c>
      <c r="G309" s="41">
        <v>460</v>
      </c>
      <c r="H309" s="41">
        <v>82800</v>
      </c>
    </row>
    <row r="310" ht="29.9" customHeight="1" spans="1:8">
      <c r="A310" s="39" t="s">
        <v>45</v>
      </c>
      <c r="B310" s="39" t="s">
        <v>872</v>
      </c>
      <c r="C310" s="39" t="s">
        <v>896</v>
      </c>
      <c r="D310" s="39" t="s">
        <v>899</v>
      </c>
      <c r="E310" s="37" t="s">
        <v>898</v>
      </c>
      <c r="F310" s="40">
        <v>220</v>
      </c>
      <c r="G310" s="41">
        <v>450</v>
      </c>
      <c r="H310" s="41">
        <v>99000</v>
      </c>
    </row>
    <row r="311" ht="29.9" customHeight="1" spans="1:8">
      <c r="A311" s="39" t="s">
        <v>45</v>
      </c>
      <c r="B311" s="39" t="s">
        <v>872</v>
      </c>
      <c r="C311" s="39" t="s">
        <v>896</v>
      </c>
      <c r="D311" s="39" t="s">
        <v>900</v>
      </c>
      <c r="E311" s="37" t="s">
        <v>467</v>
      </c>
      <c r="F311" s="40">
        <v>1</v>
      </c>
      <c r="G311" s="41">
        <v>2100</v>
      </c>
      <c r="H311" s="41">
        <v>2100</v>
      </c>
    </row>
    <row r="312" ht="29.9" customHeight="1" spans="1:8">
      <c r="A312" s="39" t="s">
        <v>45</v>
      </c>
      <c r="B312" s="39" t="s">
        <v>872</v>
      </c>
      <c r="C312" s="39" t="s">
        <v>896</v>
      </c>
      <c r="D312" s="39" t="s">
        <v>901</v>
      </c>
      <c r="E312" s="37" t="s">
        <v>875</v>
      </c>
      <c r="F312" s="40">
        <v>115</v>
      </c>
      <c r="G312" s="41">
        <v>700</v>
      </c>
      <c r="H312" s="41">
        <v>80500</v>
      </c>
    </row>
    <row r="313" ht="29.9" customHeight="1" spans="1:8">
      <c r="A313" s="39" t="s">
        <v>45</v>
      </c>
      <c r="B313" s="39" t="s">
        <v>872</v>
      </c>
      <c r="C313" s="39" t="s">
        <v>896</v>
      </c>
      <c r="D313" s="39" t="s">
        <v>895</v>
      </c>
      <c r="E313" s="37" t="s">
        <v>875</v>
      </c>
      <c r="F313" s="40">
        <v>145</v>
      </c>
      <c r="G313" s="41">
        <v>1000</v>
      </c>
      <c r="H313" s="41">
        <v>145000</v>
      </c>
    </row>
    <row r="314" ht="29.9" customHeight="1" spans="1:8">
      <c r="A314" s="39" t="s">
        <v>45</v>
      </c>
      <c r="B314" s="39" t="s">
        <v>872</v>
      </c>
      <c r="C314" s="39" t="s">
        <v>896</v>
      </c>
      <c r="D314" s="39" t="s">
        <v>902</v>
      </c>
      <c r="E314" s="37" t="s">
        <v>898</v>
      </c>
      <c r="F314" s="40">
        <v>380</v>
      </c>
      <c r="G314" s="41">
        <v>460</v>
      </c>
      <c r="H314" s="41">
        <v>174800</v>
      </c>
    </row>
    <row r="315" ht="29.9" customHeight="1" spans="1:8">
      <c r="A315" s="39" t="s">
        <v>45</v>
      </c>
      <c r="B315" s="39" t="s">
        <v>872</v>
      </c>
      <c r="C315" s="39" t="s">
        <v>896</v>
      </c>
      <c r="D315" s="39" t="s">
        <v>903</v>
      </c>
      <c r="E315" s="37" t="s">
        <v>898</v>
      </c>
      <c r="F315" s="40">
        <v>450</v>
      </c>
      <c r="G315" s="41">
        <v>450</v>
      </c>
      <c r="H315" s="41">
        <v>202500</v>
      </c>
    </row>
    <row r="316" ht="29.9" customHeight="1" spans="1:8">
      <c r="A316" s="39" t="s">
        <v>45</v>
      </c>
      <c r="B316" s="39" t="s">
        <v>872</v>
      </c>
      <c r="C316" s="39" t="s">
        <v>896</v>
      </c>
      <c r="D316" s="39" t="s">
        <v>904</v>
      </c>
      <c r="E316" s="37" t="s">
        <v>875</v>
      </c>
      <c r="F316" s="40">
        <v>180</v>
      </c>
      <c r="G316" s="41">
        <v>700</v>
      </c>
      <c r="H316" s="41">
        <v>126000</v>
      </c>
    </row>
    <row r="317" ht="29.9" customHeight="1" spans="1:8">
      <c r="A317" s="39" t="s">
        <v>45</v>
      </c>
      <c r="B317" s="39" t="s">
        <v>872</v>
      </c>
      <c r="C317" s="39" t="s">
        <v>896</v>
      </c>
      <c r="D317" s="39" t="s">
        <v>905</v>
      </c>
      <c r="E317" s="37" t="s">
        <v>875</v>
      </c>
      <c r="F317" s="40">
        <v>28</v>
      </c>
      <c r="G317" s="41">
        <v>2000</v>
      </c>
      <c r="H317" s="41">
        <v>56000</v>
      </c>
    </row>
    <row r="318" ht="29.9" customHeight="1" spans="1:8">
      <c r="A318" s="39" t="s">
        <v>45</v>
      </c>
      <c r="B318" s="39" t="s">
        <v>872</v>
      </c>
      <c r="C318" s="39" t="s">
        <v>896</v>
      </c>
      <c r="D318" s="39" t="s">
        <v>905</v>
      </c>
      <c r="E318" s="37" t="s">
        <v>735</v>
      </c>
      <c r="F318" s="40">
        <v>10</v>
      </c>
      <c r="G318" s="41">
        <v>2000</v>
      </c>
      <c r="H318" s="41">
        <v>20000</v>
      </c>
    </row>
    <row r="319" ht="29.9" customHeight="1" spans="1:8">
      <c r="A319" s="39" t="s">
        <v>45</v>
      </c>
      <c r="B319" s="39" t="s">
        <v>872</v>
      </c>
      <c r="C319" s="39" t="s">
        <v>896</v>
      </c>
      <c r="D319" s="39" t="s">
        <v>906</v>
      </c>
      <c r="E319" s="37" t="s">
        <v>898</v>
      </c>
      <c r="F319" s="40">
        <v>260</v>
      </c>
      <c r="G319" s="41">
        <v>180</v>
      </c>
      <c r="H319" s="41">
        <v>46800</v>
      </c>
    </row>
    <row r="320" ht="29.9" customHeight="1" spans="1:8">
      <c r="A320" s="39" t="s">
        <v>45</v>
      </c>
      <c r="B320" s="39" t="s">
        <v>872</v>
      </c>
      <c r="C320" s="39" t="s">
        <v>896</v>
      </c>
      <c r="D320" s="39" t="s">
        <v>907</v>
      </c>
      <c r="E320" s="37" t="s">
        <v>908</v>
      </c>
      <c r="F320" s="40">
        <v>125</v>
      </c>
      <c r="G320" s="41">
        <v>1100</v>
      </c>
      <c r="H320" s="41">
        <v>137500</v>
      </c>
    </row>
    <row r="321" ht="29.9" customHeight="1" spans="1:8">
      <c r="A321" s="39" t="s">
        <v>45</v>
      </c>
      <c r="B321" s="39" t="s">
        <v>872</v>
      </c>
      <c r="C321" s="39" t="s">
        <v>896</v>
      </c>
      <c r="D321" s="39" t="s">
        <v>909</v>
      </c>
      <c r="E321" s="37" t="s">
        <v>467</v>
      </c>
      <c r="F321" s="40">
        <v>23</v>
      </c>
      <c r="G321" s="41">
        <v>1425</v>
      </c>
      <c r="H321" s="41">
        <v>32775</v>
      </c>
    </row>
    <row r="322" ht="29.9" customHeight="1" spans="1:8">
      <c r="A322" s="39" t="s">
        <v>45</v>
      </c>
      <c r="B322" s="39" t="s">
        <v>872</v>
      </c>
      <c r="C322" s="39" t="s">
        <v>896</v>
      </c>
      <c r="D322" s="39" t="s">
        <v>910</v>
      </c>
      <c r="E322" s="37" t="s">
        <v>898</v>
      </c>
      <c r="F322" s="40">
        <v>45</v>
      </c>
      <c r="G322" s="41">
        <v>600</v>
      </c>
      <c r="H322" s="41">
        <v>27000</v>
      </c>
    </row>
    <row r="323" ht="29.9" customHeight="1" spans="1:8">
      <c r="A323" s="39" t="s">
        <v>45</v>
      </c>
      <c r="B323" s="39" t="s">
        <v>872</v>
      </c>
      <c r="C323" s="39" t="s">
        <v>896</v>
      </c>
      <c r="D323" s="39" t="s">
        <v>911</v>
      </c>
      <c r="E323" s="37" t="s">
        <v>898</v>
      </c>
      <c r="F323" s="40">
        <v>279</v>
      </c>
      <c r="G323" s="41">
        <v>600</v>
      </c>
      <c r="H323" s="41">
        <v>167400</v>
      </c>
    </row>
    <row r="324" ht="29.9" customHeight="1" spans="1:8">
      <c r="A324" s="39" t="s">
        <v>45</v>
      </c>
      <c r="B324" s="39" t="s">
        <v>872</v>
      </c>
      <c r="C324" s="39" t="s">
        <v>896</v>
      </c>
      <c r="D324" s="39" t="s">
        <v>912</v>
      </c>
      <c r="E324" s="37" t="s">
        <v>898</v>
      </c>
      <c r="F324" s="40">
        <v>150</v>
      </c>
      <c r="G324" s="41">
        <v>700</v>
      </c>
      <c r="H324" s="41">
        <v>105000</v>
      </c>
    </row>
    <row r="325" ht="29.9" customHeight="1" spans="1:8">
      <c r="A325" s="39" t="s">
        <v>45</v>
      </c>
      <c r="B325" s="39" t="s">
        <v>872</v>
      </c>
      <c r="C325" s="39" t="s">
        <v>896</v>
      </c>
      <c r="D325" s="39" t="s">
        <v>913</v>
      </c>
      <c r="E325" s="37" t="s">
        <v>875</v>
      </c>
      <c r="F325" s="40">
        <v>65</v>
      </c>
      <c r="G325" s="41">
        <v>1950</v>
      </c>
      <c r="H325" s="41">
        <v>126750</v>
      </c>
    </row>
    <row r="326" ht="29.9" customHeight="1" spans="1:8">
      <c r="A326" s="39" t="s">
        <v>45</v>
      </c>
      <c r="B326" s="39" t="s">
        <v>872</v>
      </c>
      <c r="C326" s="39" t="s">
        <v>896</v>
      </c>
      <c r="D326" s="39" t="s">
        <v>914</v>
      </c>
      <c r="E326" s="37" t="s">
        <v>875</v>
      </c>
      <c r="F326" s="40">
        <v>85</v>
      </c>
      <c r="G326" s="41">
        <v>1350</v>
      </c>
      <c r="H326" s="41">
        <v>114750</v>
      </c>
    </row>
    <row r="327" ht="29.9" customHeight="1" spans="1:8">
      <c r="A327" s="39" t="s">
        <v>45</v>
      </c>
      <c r="B327" s="39" t="s">
        <v>872</v>
      </c>
      <c r="C327" s="39" t="s">
        <v>896</v>
      </c>
      <c r="D327" s="39" t="s">
        <v>915</v>
      </c>
      <c r="E327" s="37" t="s">
        <v>467</v>
      </c>
      <c r="F327" s="40">
        <v>4</v>
      </c>
      <c r="G327" s="41">
        <v>1375</v>
      </c>
      <c r="H327" s="41">
        <v>5500</v>
      </c>
    </row>
    <row r="328" ht="29.9" customHeight="1" spans="1:8">
      <c r="A328" s="39" t="s">
        <v>45</v>
      </c>
      <c r="B328" s="39" t="s">
        <v>916</v>
      </c>
      <c r="C328" s="39" t="s">
        <v>564</v>
      </c>
      <c r="D328" s="39" t="s">
        <v>917</v>
      </c>
      <c r="E328" s="37" t="s">
        <v>472</v>
      </c>
      <c r="F328" s="40">
        <v>1</v>
      </c>
      <c r="G328" s="41">
        <v>500000</v>
      </c>
      <c r="H328" s="41">
        <v>500000</v>
      </c>
    </row>
    <row r="329" ht="29.9" customHeight="1" spans="1:8">
      <c r="A329" s="39" t="s">
        <v>45</v>
      </c>
      <c r="B329" s="39" t="s">
        <v>916</v>
      </c>
      <c r="C329" s="39" t="s">
        <v>564</v>
      </c>
      <c r="D329" s="39" t="s">
        <v>918</v>
      </c>
      <c r="E329" s="37" t="s">
        <v>472</v>
      </c>
      <c r="F329" s="40">
        <v>1</v>
      </c>
      <c r="G329" s="41">
        <v>600000</v>
      </c>
      <c r="H329" s="41">
        <v>600000</v>
      </c>
    </row>
    <row r="330" ht="29.9" customHeight="1" spans="1:8">
      <c r="A330" s="39" t="s">
        <v>45</v>
      </c>
      <c r="B330" s="39" t="s">
        <v>916</v>
      </c>
      <c r="C330" s="39" t="s">
        <v>564</v>
      </c>
      <c r="D330" s="39" t="s">
        <v>919</v>
      </c>
      <c r="E330" s="37" t="s">
        <v>472</v>
      </c>
      <c r="F330" s="40">
        <v>1</v>
      </c>
      <c r="G330" s="41">
        <v>500000</v>
      </c>
      <c r="H330" s="41">
        <v>500000</v>
      </c>
    </row>
    <row r="331" ht="29.9" customHeight="1" spans="1:8">
      <c r="A331" s="39" t="s">
        <v>45</v>
      </c>
      <c r="B331" s="39" t="s">
        <v>916</v>
      </c>
      <c r="C331" s="39" t="s">
        <v>564</v>
      </c>
      <c r="D331" s="39" t="s">
        <v>920</v>
      </c>
      <c r="E331" s="37" t="s">
        <v>472</v>
      </c>
      <c r="F331" s="40">
        <v>1</v>
      </c>
      <c r="G331" s="41">
        <v>98780</v>
      </c>
      <c r="H331" s="41">
        <v>98780</v>
      </c>
    </row>
    <row r="332" ht="29.9" customHeight="1" spans="1:8">
      <c r="A332" s="39" t="s">
        <v>45</v>
      </c>
      <c r="B332" s="39" t="s">
        <v>916</v>
      </c>
      <c r="C332" s="39" t="s">
        <v>564</v>
      </c>
      <c r="D332" s="39" t="s">
        <v>921</v>
      </c>
      <c r="E332" s="37" t="s">
        <v>472</v>
      </c>
      <c r="F332" s="40">
        <v>1</v>
      </c>
      <c r="G332" s="41">
        <v>1000000</v>
      </c>
      <c r="H332" s="41">
        <v>1000000</v>
      </c>
    </row>
    <row r="333" ht="29.9" customHeight="1" spans="1:8">
      <c r="A333" s="39" t="s">
        <v>45</v>
      </c>
      <c r="B333" s="39" t="s">
        <v>916</v>
      </c>
      <c r="C333" s="39" t="s">
        <v>564</v>
      </c>
      <c r="D333" s="39" t="s">
        <v>922</v>
      </c>
      <c r="E333" s="37" t="s">
        <v>472</v>
      </c>
      <c r="F333" s="40">
        <v>1</v>
      </c>
      <c r="G333" s="41">
        <v>99970</v>
      </c>
      <c r="H333" s="41">
        <v>99970</v>
      </c>
    </row>
    <row r="334" ht="29.9" customHeight="1" spans="1:8">
      <c r="A334" s="39" t="s">
        <v>45</v>
      </c>
      <c r="B334" s="39" t="s">
        <v>916</v>
      </c>
      <c r="C334" s="39" t="s">
        <v>564</v>
      </c>
      <c r="D334" s="39" t="s">
        <v>923</v>
      </c>
      <c r="E334" s="37" t="s">
        <v>472</v>
      </c>
      <c r="F334" s="40">
        <v>1</v>
      </c>
      <c r="G334" s="41">
        <v>385000</v>
      </c>
      <c r="H334" s="41">
        <v>385000</v>
      </c>
    </row>
    <row r="335" ht="29.9" customHeight="1" spans="1:8">
      <c r="A335" s="39" t="s">
        <v>45</v>
      </c>
      <c r="B335" s="39" t="s">
        <v>916</v>
      </c>
      <c r="C335" s="39" t="s">
        <v>564</v>
      </c>
      <c r="D335" s="39" t="s">
        <v>924</v>
      </c>
      <c r="E335" s="37" t="s">
        <v>472</v>
      </c>
      <c r="F335" s="40">
        <v>1</v>
      </c>
      <c r="G335" s="41">
        <v>800000</v>
      </c>
      <c r="H335" s="41">
        <v>800000</v>
      </c>
    </row>
    <row r="336" ht="29.9" customHeight="1" spans="1:8">
      <c r="A336" s="39" t="s">
        <v>45</v>
      </c>
      <c r="B336" s="39" t="s">
        <v>916</v>
      </c>
      <c r="C336" s="39" t="s">
        <v>564</v>
      </c>
      <c r="D336" s="39" t="s">
        <v>925</v>
      </c>
      <c r="E336" s="37" t="s">
        <v>472</v>
      </c>
      <c r="F336" s="40">
        <v>1</v>
      </c>
      <c r="G336" s="41">
        <v>30000</v>
      </c>
      <c r="H336" s="41">
        <v>30000</v>
      </c>
    </row>
    <row r="337" ht="29.9" customHeight="1" spans="1:8">
      <c r="A337" s="39" t="s">
        <v>45</v>
      </c>
      <c r="B337" s="39" t="s">
        <v>916</v>
      </c>
      <c r="C337" s="39" t="s">
        <v>564</v>
      </c>
      <c r="D337" s="39" t="s">
        <v>926</v>
      </c>
      <c r="E337" s="37" t="s">
        <v>472</v>
      </c>
      <c r="F337" s="40">
        <v>1</v>
      </c>
      <c r="G337" s="41">
        <v>700000</v>
      </c>
      <c r="H337" s="41">
        <v>700000</v>
      </c>
    </row>
    <row r="338" ht="29.9" customHeight="1" spans="1:8">
      <c r="A338" s="39" t="s">
        <v>45</v>
      </c>
      <c r="B338" s="39" t="s">
        <v>916</v>
      </c>
      <c r="C338" s="39" t="s">
        <v>564</v>
      </c>
      <c r="D338" s="39" t="s">
        <v>927</v>
      </c>
      <c r="E338" s="37" t="s">
        <v>537</v>
      </c>
      <c r="F338" s="40">
        <v>1</v>
      </c>
      <c r="G338" s="41">
        <v>160000</v>
      </c>
      <c r="H338" s="41">
        <v>160000</v>
      </c>
    </row>
    <row r="339" ht="29.9" customHeight="1" spans="1:8">
      <c r="A339" s="39" t="s">
        <v>45</v>
      </c>
      <c r="B339" s="39" t="s">
        <v>916</v>
      </c>
      <c r="C339" s="39" t="s">
        <v>564</v>
      </c>
      <c r="D339" s="39" t="s">
        <v>928</v>
      </c>
      <c r="E339" s="37" t="s">
        <v>472</v>
      </c>
      <c r="F339" s="40">
        <v>1</v>
      </c>
      <c r="G339" s="41">
        <v>4000000</v>
      </c>
      <c r="H339" s="41">
        <v>4000000</v>
      </c>
    </row>
    <row r="340" ht="29.9" customHeight="1" spans="1:8">
      <c r="A340" s="39" t="s">
        <v>45</v>
      </c>
      <c r="B340" s="39" t="s">
        <v>916</v>
      </c>
      <c r="C340" s="39" t="s">
        <v>564</v>
      </c>
      <c r="D340" s="39" t="s">
        <v>929</v>
      </c>
      <c r="E340" s="37" t="s">
        <v>537</v>
      </c>
      <c r="F340" s="40">
        <v>1</v>
      </c>
      <c r="G340" s="41">
        <v>12000000</v>
      </c>
      <c r="H340" s="41">
        <v>12000000</v>
      </c>
    </row>
    <row r="341" ht="29.9" customHeight="1" spans="1:8">
      <c r="A341" s="39" t="s">
        <v>45</v>
      </c>
      <c r="B341" s="39" t="s">
        <v>916</v>
      </c>
      <c r="C341" s="39" t="s">
        <v>564</v>
      </c>
      <c r="D341" s="39" t="s">
        <v>930</v>
      </c>
      <c r="E341" s="37" t="s">
        <v>472</v>
      </c>
      <c r="F341" s="40">
        <v>1</v>
      </c>
      <c r="G341" s="41">
        <v>500000</v>
      </c>
      <c r="H341" s="41">
        <v>500000</v>
      </c>
    </row>
    <row r="342" ht="29.9" customHeight="1" spans="1:8">
      <c r="A342" s="39" t="s">
        <v>45</v>
      </c>
      <c r="B342" s="39" t="s">
        <v>916</v>
      </c>
      <c r="C342" s="39" t="s">
        <v>564</v>
      </c>
      <c r="D342" s="39" t="s">
        <v>931</v>
      </c>
      <c r="E342" s="37" t="s">
        <v>472</v>
      </c>
      <c r="F342" s="40">
        <v>1</v>
      </c>
      <c r="G342" s="41">
        <v>80000</v>
      </c>
      <c r="H342" s="41">
        <v>80000</v>
      </c>
    </row>
    <row r="343" ht="29.9" customHeight="1" spans="1:8">
      <c r="A343" s="39" t="s">
        <v>45</v>
      </c>
      <c r="B343" s="39" t="s">
        <v>916</v>
      </c>
      <c r="C343" s="39" t="s">
        <v>564</v>
      </c>
      <c r="D343" s="39" t="s">
        <v>932</v>
      </c>
      <c r="E343" s="37" t="s">
        <v>472</v>
      </c>
      <c r="F343" s="40">
        <v>1</v>
      </c>
      <c r="G343" s="41">
        <v>99960</v>
      </c>
      <c r="H343" s="41">
        <v>99960</v>
      </c>
    </row>
    <row r="344" ht="29.9" customHeight="1" spans="1:8">
      <c r="A344" s="39" t="s">
        <v>45</v>
      </c>
      <c r="B344" s="39" t="s">
        <v>916</v>
      </c>
      <c r="C344" s="39" t="s">
        <v>564</v>
      </c>
      <c r="D344" s="39" t="s">
        <v>933</v>
      </c>
      <c r="E344" s="37" t="s">
        <v>472</v>
      </c>
      <c r="F344" s="40">
        <v>1</v>
      </c>
      <c r="G344" s="41">
        <v>99000</v>
      </c>
      <c r="H344" s="41">
        <v>99000</v>
      </c>
    </row>
    <row r="345" ht="20.15" customHeight="1" spans="1:8">
      <c r="A345" s="37" t="s">
        <v>30</v>
      </c>
      <c r="B345" s="37"/>
      <c r="C345" s="37"/>
      <c r="D345" s="37"/>
      <c r="E345" s="37"/>
      <c r="F345" s="40">
        <v>5445</v>
      </c>
      <c r="G345" s="41"/>
      <c r="H345" s="41">
        <v>112464085</v>
      </c>
    </row>
    <row r="346" ht="19.5" customHeight="1" spans="1:8">
      <c r="A346" s="39" t="s">
        <v>934</v>
      </c>
      <c r="B346" s="39"/>
      <c r="C346" s="39"/>
      <c r="D346" s="39"/>
      <c r="E346" s="39"/>
      <c r="F346" s="42"/>
      <c r="G346" s="43"/>
      <c r="H346" s="43"/>
    </row>
  </sheetData>
  <mergeCells count="9">
    <mergeCell ref="A2:H2"/>
    <mergeCell ref="F4:H4"/>
    <mergeCell ref="A345:E345"/>
    <mergeCell ref="A346:H346"/>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9"/>
  <sheetViews>
    <sheetView showZeros="0" workbookViewId="0">
      <selection activeCell="A1" sqref="A1"/>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181818181818" customWidth="1"/>
    <col min="9" max="11" width="19.6" customWidth="1"/>
  </cols>
  <sheetData>
    <row r="1" ht="13.5" customHeight="1" spans="1:11">
      <c r="D1" s="1"/>
      <c r="E1" s="1"/>
      <c r="F1" s="1"/>
      <c r="G1" s="1"/>
      <c r="K1" s="2" t="s">
        <v>935</v>
      </c>
    </row>
    <row r="2" ht="27.75" customHeight="1" spans="1:11">
      <c r="A2" s="27" t="s">
        <v>936</v>
      </c>
      <c r="B2" s="27"/>
      <c r="C2" s="27"/>
      <c r="D2" s="27"/>
      <c r="E2" s="27"/>
      <c r="F2" s="27"/>
      <c r="G2" s="27"/>
      <c r="H2" s="27"/>
      <c r="I2" s="27"/>
      <c r="J2" s="27"/>
      <c r="K2" s="27"/>
    </row>
    <row r="3" ht="13.5" customHeight="1" spans="1:11">
      <c r="A3" s="4" t="str">
        <f>"单位名称："&amp;"云南大学附属医院"</f>
        <v>单位名称：云南大学附属医院</v>
      </c>
      <c r="B3" s="5"/>
      <c r="C3" s="5"/>
      <c r="D3" s="5"/>
      <c r="E3" s="5"/>
      <c r="F3" s="5"/>
      <c r="G3" s="5"/>
      <c r="H3" s="6"/>
      <c r="I3" s="6"/>
      <c r="J3" s="6"/>
      <c r="K3" s="7" t="s">
        <v>150</v>
      </c>
    </row>
    <row r="4" ht="21.75" customHeight="1" spans="1:11">
      <c r="A4" s="8" t="s">
        <v>259</v>
      </c>
      <c r="B4" s="8" t="s">
        <v>162</v>
      </c>
      <c r="C4" s="8" t="s">
        <v>260</v>
      </c>
      <c r="D4" s="9" t="s">
        <v>163</v>
      </c>
      <c r="E4" s="9" t="s">
        <v>164</v>
      </c>
      <c r="F4" s="9" t="s">
        <v>165</v>
      </c>
      <c r="G4" s="9" t="s">
        <v>166</v>
      </c>
      <c r="H4" s="15" t="s">
        <v>30</v>
      </c>
      <c r="I4" s="10" t="s">
        <v>937</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324</v>
      </c>
      <c r="C8" s="30"/>
      <c r="D8" s="30"/>
      <c r="E8" s="30"/>
      <c r="F8" s="30"/>
      <c r="G8" s="30"/>
      <c r="H8" s="22">
        <v>80000</v>
      </c>
      <c r="I8" s="22">
        <v>80000</v>
      </c>
      <c r="J8" s="22"/>
      <c r="K8" s="22"/>
    </row>
    <row r="9" ht="30.65" customHeight="1" spans="1:11">
      <c r="A9" s="20" t="s">
        <v>264</v>
      </c>
      <c r="B9" s="20" t="s">
        <v>324</v>
      </c>
      <c r="C9" s="20" t="s">
        <v>45</v>
      </c>
      <c r="D9" s="20" t="s">
        <v>102</v>
      </c>
      <c r="E9" s="20" t="s">
        <v>103</v>
      </c>
      <c r="F9" s="20" t="s">
        <v>227</v>
      </c>
      <c r="G9" s="20" t="s">
        <v>228</v>
      </c>
      <c r="H9" s="22">
        <v>8000</v>
      </c>
      <c r="I9" s="22">
        <v>8000</v>
      </c>
      <c r="J9" s="22"/>
      <c r="K9" s="22"/>
    </row>
    <row r="10" ht="30.65" customHeight="1" spans="1:11">
      <c r="A10" s="20" t="s">
        <v>264</v>
      </c>
      <c r="B10" s="20" t="s">
        <v>324</v>
      </c>
      <c r="C10" s="20" t="s">
        <v>45</v>
      </c>
      <c r="D10" s="20" t="s">
        <v>102</v>
      </c>
      <c r="E10" s="20" t="s">
        <v>103</v>
      </c>
      <c r="F10" s="20" t="s">
        <v>239</v>
      </c>
      <c r="G10" s="20" t="s">
        <v>240</v>
      </c>
      <c r="H10" s="22">
        <v>30000</v>
      </c>
      <c r="I10" s="22">
        <v>30000</v>
      </c>
      <c r="J10" s="22"/>
      <c r="K10" s="22"/>
    </row>
    <row r="11" ht="30.65" customHeight="1" spans="1:11">
      <c r="A11" s="20" t="s">
        <v>264</v>
      </c>
      <c r="B11" s="20" t="s">
        <v>324</v>
      </c>
      <c r="C11" s="20" t="s">
        <v>45</v>
      </c>
      <c r="D11" s="20" t="s">
        <v>102</v>
      </c>
      <c r="E11" s="20" t="s">
        <v>103</v>
      </c>
      <c r="F11" s="20" t="s">
        <v>249</v>
      </c>
      <c r="G11" s="20" t="s">
        <v>250</v>
      </c>
      <c r="H11" s="22">
        <v>32000</v>
      </c>
      <c r="I11" s="22">
        <v>32000</v>
      </c>
      <c r="J11" s="22"/>
      <c r="K11" s="22"/>
    </row>
    <row r="12" ht="30.65" customHeight="1" spans="1:11">
      <c r="A12" s="20" t="s">
        <v>264</v>
      </c>
      <c r="B12" s="20" t="s">
        <v>324</v>
      </c>
      <c r="C12" s="20" t="s">
        <v>45</v>
      </c>
      <c r="D12" s="20" t="s">
        <v>102</v>
      </c>
      <c r="E12" s="20" t="s">
        <v>103</v>
      </c>
      <c r="F12" s="20" t="s">
        <v>251</v>
      </c>
      <c r="G12" s="20" t="s">
        <v>252</v>
      </c>
      <c r="H12" s="22">
        <v>10000</v>
      </c>
      <c r="I12" s="22">
        <v>10000</v>
      </c>
      <c r="J12" s="22"/>
      <c r="K12" s="22"/>
    </row>
    <row r="13" ht="30.65" customHeight="1" spans="1:11">
      <c r="A13" s="23"/>
      <c r="B13" s="20" t="s">
        <v>938</v>
      </c>
      <c r="C13" s="23"/>
      <c r="D13" s="23"/>
      <c r="E13" s="23"/>
      <c r="F13" s="23"/>
      <c r="G13" s="23"/>
      <c r="H13" s="22">
        <v>500000</v>
      </c>
      <c r="I13" s="22">
        <v>500000</v>
      </c>
      <c r="J13" s="22"/>
      <c r="K13" s="22"/>
    </row>
    <row r="14" ht="30.65" customHeight="1" spans="1:11">
      <c r="A14" s="20" t="s">
        <v>264</v>
      </c>
      <c r="B14" s="20" t="s">
        <v>938</v>
      </c>
      <c r="C14" s="20" t="s">
        <v>45</v>
      </c>
      <c r="D14" s="20" t="s">
        <v>939</v>
      </c>
      <c r="E14" s="20" t="s">
        <v>940</v>
      </c>
      <c r="F14" s="20" t="s">
        <v>239</v>
      </c>
      <c r="G14" s="20" t="s">
        <v>240</v>
      </c>
      <c r="H14" s="22">
        <v>74700</v>
      </c>
      <c r="I14" s="22">
        <v>74700</v>
      </c>
      <c r="J14" s="22"/>
      <c r="K14" s="22"/>
    </row>
    <row r="15" ht="30.65" customHeight="1" spans="1:11">
      <c r="A15" s="20" t="s">
        <v>264</v>
      </c>
      <c r="B15" s="20" t="s">
        <v>938</v>
      </c>
      <c r="C15" s="20" t="s">
        <v>45</v>
      </c>
      <c r="D15" s="20" t="s">
        <v>939</v>
      </c>
      <c r="E15" s="20" t="s">
        <v>940</v>
      </c>
      <c r="F15" s="20" t="s">
        <v>245</v>
      </c>
      <c r="G15" s="20" t="s">
        <v>246</v>
      </c>
      <c r="H15" s="22">
        <v>52500</v>
      </c>
      <c r="I15" s="22">
        <v>52500</v>
      </c>
      <c r="J15" s="22"/>
      <c r="K15" s="22"/>
    </row>
    <row r="16" ht="30.65" customHeight="1" spans="1:11">
      <c r="A16" s="20" t="s">
        <v>264</v>
      </c>
      <c r="B16" s="20" t="s">
        <v>938</v>
      </c>
      <c r="C16" s="20" t="s">
        <v>45</v>
      </c>
      <c r="D16" s="20" t="s">
        <v>939</v>
      </c>
      <c r="E16" s="20" t="s">
        <v>940</v>
      </c>
      <c r="F16" s="20" t="s">
        <v>247</v>
      </c>
      <c r="G16" s="20" t="s">
        <v>248</v>
      </c>
      <c r="H16" s="22">
        <v>238000</v>
      </c>
      <c r="I16" s="22">
        <v>238000</v>
      </c>
      <c r="J16" s="22"/>
      <c r="K16" s="22"/>
    </row>
    <row r="17" ht="30.65" customHeight="1" spans="1:11">
      <c r="A17" s="20" t="s">
        <v>264</v>
      </c>
      <c r="B17" s="20" t="s">
        <v>938</v>
      </c>
      <c r="C17" s="20" t="s">
        <v>45</v>
      </c>
      <c r="D17" s="20" t="s">
        <v>939</v>
      </c>
      <c r="E17" s="20" t="s">
        <v>940</v>
      </c>
      <c r="F17" s="20" t="s">
        <v>223</v>
      </c>
      <c r="G17" s="20" t="s">
        <v>224</v>
      </c>
      <c r="H17" s="22">
        <v>134800</v>
      </c>
      <c r="I17" s="22">
        <v>134800</v>
      </c>
      <c r="J17" s="22"/>
      <c r="K17" s="22"/>
    </row>
    <row r="18" ht="30.65" customHeight="1" spans="1:11">
      <c r="A18" s="23"/>
      <c r="B18" s="20" t="s">
        <v>941</v>
      </c>
      <c r="C18" s="23"/>
      <c r="D18" s="23"/>
      <c r="E18" s="23"/>
      <c r="F18" s="23"/>
      <c r="G18" s="23"/>
      <c r="H18" s="22">
        <v>9213600</v>
      </c>
      <c r="I18" s="22">
        <v>9213600</v>
      </c>
      <c r="J18" s="22"/>
      <c r="K18" s="22"/>
    </row>
    <row r="19" ht="30.65" customHeight="1" spans="1:11">
      <c r="A19" s="20" t="s">
        <v>264</v>
      </c>
      <c r="B19" s="20" t="s">
        <v>941</v>
      </c>
      <c r="C19" s="20" t="s">
        <v>45</v>
      </c>
      <c r="D19" s="20" t="s">
        <v>98</v>
      </c>
      <c r="E19" s="20" t="s">
        <v>99</v>
      </c>
      <c r="F19" s="20" t="s">
        <v>245</v>
      </c>
      <c r="G19" s="20" t="s">
        <v>246</v>
      </c>
      <c r="H19" s="22">
        <v>29250</v>
      </c>
      <c r="I19" s="22">
        <v>29250</v>
      </c>
      <c r="J19" s="22"/>
      <c r="K19" s="22"/>
    </row>
    <row r="20" ht="30.65" customHeight="1" spans="1:11">
      <c r="A20" s="20" t="s">
        <v>264</v>
      </c>
      <c r="B20" s="20" t="s">
        <v>941</v>
      </c>
      <c r="C20" s="20" t="s">
        <v>45</v>
      </c>
      <c r="D20" s="20" t="s">
        <v>98</v>
      </c>
      <c r="E20" s="20" t="s">
        <v>99</v>
      </c>
      <c r="F20" s="20" t="s">
        <v>249</v>
      </c>
      <c r="G20" s="20" t="s">
        <v>250</v>
      </c>
      <c r="H20" s="22">
        <v>1300800</v>
      </c>
      <c r="I20" s="22">
        <v>1300800</v>
      </c>
      <c r="J20" s="22"/>
      <c r="K20" s="22"/>
    </row>
    <row r="21" ht="30.65" customHeight="1" spans="1:11">
      <c r="A21" s="20" t="s">
        <v>264</v>
      </c>
      <c r="B21" s="20" t="s">
        <v>941</v>
      </c>
      <c r="C21" s="20" t="s">
        <v>45</v>
      </c>
      <c r="D21" s="20" t="s">
        <v>98</v>
      </c>
      <c r="E21" s="20" t="s">
        <v>99</v>
      </c>
      <c r="F21" s="20" t="s">
        <v>223</v>
      </c>
      <c r="G21" s="20" t="s">
        <v>224</v>
      </c>
      <c r="H21" s="22">
        <v>147850</v>
      </c>
      <c r="I21" s="22">
        <v>147850</v>
      </c>
      <c r="J21" s="22"/>
      <c r="K21" s="22"/>
    </row>
    <row r="22" ht="30.65" customHeight="1" spans="1:11">
      <c r="A22" s="20" t="s">
        <v>264</v>
      </c>
      <c r="B22" s="20" t="s">
        <v>941</v>
      </c>
      <c r="C22" s="20" t="s">
        <v>45</v>
      </c>
      <c r="D22" s="20" t="s">
        <v>98</v>
      </c>
      <c r="E22" s="20" t="s">
        <v>99</v>
      </c>
      <c r="F22" s="20" t="s">
        <v>205</v>
      </c>
      <c r="G22" s="20" t="s">
        <v>206</v>
      </c>
      <c r="H22" s="22">
        <v>6782600</v>
      </c>
      <c r="I22" s="22">
        <v>6782600</v>
      </c>
      <c r="J22" s="22"/>
      <c r="K22" s="22"/>
    </row>
    <row r="23" ht="30.65" customHeight="1" spans="1:11">
      <c r="A23" s="20" t="s">
        <v>264</v>
      </c>
      <c r="B23" s="20" t="s">
        <v>941</v>
      </c>
      <c r="C23" s="20" t="s">
        <v>45</v>
      </c>
      <c r="D23" s="20" t="s">
        <v>98</v>
      </c>
      <c r="E23" s="20" t="s">
        <v>99</v>
      </c>
      <c r="F23" s="20" t="s">
        <v>207</v>
      </c>
      <c r="G23" s="20" t="s">
        <v>208</v>
      </c>
      <c r="H23" s="22">
        <v>953100</v>
      </c>
      <c r="I23" s="22">
        <v>953100</v>
      </c>
      <c r="J23" s="22"/>
      <c r="K23" s="22"/>
    </row>
    <row r="24" ht="30.65" customHeight="1" spans="1:11">
      <c r="A24" s="23"/>
      <c r="B24" s="20" t="s">
        <v>942</v>
      </c>
      <c r="C24" s="23"/>
      <c r="D24" s="23"/>
      <c r="E24" s="23"/>
      <c r="F24" s="23"/>
      <c r="G24" s="23"/>
      <c r="H24" s="22">
        <v>300000</v>
      </c>
      <c r="I24" s="22">
        <v>300000</v>
      </c>
      <c r="J24" s="22"/>
      <c r="K24" s="22"/>
    </row>
    <row r="25" ht="30.65" customHeight="1" spans="1:11">
      <c r="A25" s="20" t="s">
        <v>271</v>
      </c>
      <c r="B25" s="20" t="s">
        <v>942</v>
      </c>
      <c r="C25" s="20" t="s">
        <v>45</v>
      </c>
      <c r="D25" s="20" t="s">
        <v>114</v>
      </c>
      <c r="E25" s="20" t="s">
        <v>115</v>
      </c>
      <c r="F25" s="20" t="s">
        <v>227</v>
      </c>
      <c r="G25" s="20" t="s">
        <v>228</v>
      </c>
      <c r="H25" s="22">
        <v>50000</v>
      </c>
      <c r="I25" s="22">
        <v>50000</v>
      </c>
      <c r="J25" s="22"/>
      <c r="K25" s="22"/>
    </row>
    <row r="26" ht="30.65" customHeight="1" spans="1:11">
      <c r="A26" s="20" t="s">
        <v>271</v>
      </c>
      <c r="B26" s="20" t="s">
        <v>942</v>
      </c>
      <c r="C26" s="20" t="s">
        <v>45</v>
      </c>
      <c r="D26" s="20" t="s">
        <v>114</v>
      </c>
      <c r="E26" s="20" t="s">
        <v>115</v>
      </c>
      <c r="F26" s="20" t="s">
        <v>239</v>
      </c>
      <c r="G26" s="20" t="s">
        <v>240</v>
      </c>
      <c r="H26" s="22">
        <v>68000</v>
      </c>
      <c r="I26" s="22">
        <v>68000</v>
      </c>
      <c r="J26" s="22"/>
      <c r="K26" s="22"/>
    </row>
    <row r="27" ht="30.65" customHeight="1" spans="1:11">
      <c r="A27" s="20" t="s">
        <v>271</v>
      </c>
      <c r="B27" s="20" t="s">
        <v>942</v>
      </c>
      <c r="C27" s="20" t="s">
        <v>45</v>
      </c>
      <c r="D27" s="20" t="s">
        <v>114</v>
      </c>
      <c r="E27" s="20" t="s">
        <v>115</v>
      </c>
      <c r="F27" s="20" t="s">
        <v>245</v>
      </c>
      <c r="G27" s="20" t="s">
        <v>246</v>
      </c>
      <c r="H27" s="22">
        <v>150000</v>
      </c>
      <c r="I27" s="22">
        <v>150000</v>
      </c>
      <c r="J27" s="22"/>
      <c r="K27" s="22"/>
    </row>
    <row r="28" ht="30.65" customHeight="1" spans="1:11">
      <c r="A28" s="20" t="s">
        <v>271</v>
      </c>
      <c r="B28" s="20" t="s">
        <v>942</v>
      </c>
      <c r="C28" s="20" t="s">
        <v>45</v>
      </c>
      <c r="D28" s="20" t="s">
        <v>114</v>
      </c>
      <c r="E28" s="20" t="s">
        <v>115</v>
      </c>
      <c r="F28" s="20" t="s">
        <v>249</v>
      </c>
      <c r="G28" s="20" t="s">
        <v>250</v>
      </c>
      <c r="H28" s="22">
        <v>32000</v>
      </c>
      <c r="I28" s="22">
        <v>32000</v>
      </c>
      <c r="J28" s="22"/>
      <c r="K28" s="22"/>
    </row>
    <row r="29" ht="18.75" customHeight="1" spans="1:11">
      <c r="A29" s="31" t="s">
        <v>125</v>
      </c>
      <c r="B29" s="32"/>
      <c r="C29" s="32"/>
      <c r="D29" s="32"/>
      <c r="E29" s="32"/>
      <c r="F29" s="32"/>
      <c r="G29" s="33"/>
      <c r="H29" s="22">
        <v>10093600</v>
      </c>
      <c r="I29" s="22">
        <v>10093600</v>
      </c>
      <c r="J29" s="22"/>
      <c r="K29" s="22"/>
    </row>
  </sheetData>
  <mergeCells count="15">
    <mergeCell ref="A2:K2"/>
    <mergeCell ref="A3:G3"/>
    <mergeCell ref="I4:K4"/>
    <mergeCell ref="A29:G2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A1" sqref="A1"/>
    </sheetView>
  </sheetViews>
  <sheetFormatPr defaultColWidth="9.13636363636364" defaultRowHeight="14.25" customHeight="1" outlineLevelCol="6"/>
  <cols>
    <col min="1" max="1" width="37.7454545454545" customWidth="1"/>
    <col min="2" max="2" width="28" customWidth="1"/>
    <col min="3" max="3" width="37.6" customWidth="1"/>
    <col min="4" max="4" width="17.0272727272727" customWidth="1"/>
    <col min="5" max="7" width="27.0272727272727" customWidth="1"/>
  </cols>
  <sheetData>
    <row r="1" ht="13.5" customHeight="1" spans="1:7">
      <c r="D1" s="1"/>
      <c r="G1" s="2" t="s">
        <v>943</v>
      </c>
    </row>
    <row r="2" ht="27.75" customHeight="1" spans="1:7">
      <c r="A2" s="3" t="s">
        <v>944</v>
      </c>
      <c r="B2" s="3"/>
      <c r="C2" s="3"/>
      <c r="D2" s="3"/>
      <c r="E2" s="3"/>
      <c r="F2" s="3"/>
      <c r="G2" s="3"/>
    </row>
    <row r="3" ht="13.5" customHeight="1" spans="1:7">
      <c r="A3" s="4" t="str">
        <f>"单位名称："&amp;"云南大学附属医院"</f>
        <v>单位名称：云南大学附属医院</v>
      </c>
      <c r="B3" s="5"/>
      <c r="C3" s="5"/>
      <c r="D3" s="5"/>
      <c r="E3" s="6"/>
      <c r="F3" s="6"/>
      <c r="G3" s="7" t="s">
        <v>150</v>
      </c>
    </row>
    <row r="4" ht="21.75" customHeight="1" spans="1:7">
      <c r="A4" s="8" t="s">
        <v>260</v>
      </c>
      <c r="B4" s="8" t="s">
        <v>259</v>
      </c>
      <c r="C4" s="8" t="s">
        <v>162</v>
      </c>
      <c r="D4" s="9" t="s">
        <v>945</v>
      </c>
      <c r="E4" s="10" t="s">
        <v>33</v>
      </c>
      <c r="F4" s="11"/>
      <c r="G4" s="12"/>
    </row>
    <row r="5" ht="21.75" customHeight="1" spans="1:7">
      <c r="A5" s="13"/>
      <c r="B5" s="13"/>
      <c r="C5" s="13"/>
      <c r="D5" s="14"/>
      <c r="E5" s="15" t="s">
        <v>946</v>
      </c>
      <c r="F5" s="9" t="s">
        <v>947</v>
      </c>
      <c r="G5" s="9" t="s">
        <v>948</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19446000</v>
      </c>
      <c r="F8" s="22">
        <v>19446000</v>
      </c>
      <c r="G8" s="22">
        <v>19446000</v>
      </c>
    </row>
    <row r="9" ht="29.9" customHeight="1" spans="1:7">
      <c r="A9" s="20"/>
      <c r="B9" s="20" t="s">
        <v>949</v>
      </c>
      <c r="C9" s="20" t="s">
        <v>309</v>
      </c>
      <c r="D9" s="20" t="s">
        <v>950</v>
      </c>
      <c r="E9" s="22">
        <v>350000</v>
      </c>
      <c r="F9" s="22">
        <v>350000</v>
      </c>
      <c r="G9" s="22">
        <v>350000</v>
      </c>
    </row>
    <row r="10" ht="29.9" customHeight="1" spans="1:7">
      <c r="A10" s="23"/>
      <c r="B10" s="20" t="s">
        <v>949</v>
      </c>
      <c r="C10" s="20" t="s">
        <v>311</v>
      </c>
      <c r="D10" s="20" t="s">
        <v>950</v>
      </c>
      <c r="E10" s="22">
        <v>290000</v>
      </c>
      <c r="F10" s="22">
        <v>290000</v>
      </c>
      <c r="G10" s="22">
        <v>290000</v>
      </c>
    </row>
    <row r="11" ht="29.9" customHeight="1" spans="1:7">
      <c r="A11" s="23"/>
      <c r="B11" s="20" t="s">
        <v>949</v>
      </c>
      <c r="C11" s="20" t="s">
        <v>307</v>
      </c>
      <c r="D11" s="20" t="s">
        <v>950</v>
      </c>
      <c r="E11" s="22">
        <v>1076000</v>
      </c>
      <c r="F11" s="22">
        <v>1076000</v>
      </c>
      <c r="G11" s="22">
        <v>1076000</v>
      </c>
    </row>
    <row r="12" ht="29.9" customHeight="1" spans="1:7">
      <c r="A12" s="23"/>
      <c r="B12" s="20" t="s">
        <v>951</v>
      </c>
      <c r="C12" s="20" t="s">
        <v>330</v>
      </c>
      <c r="D12" s="20" t="s">
        <v>950</v>
      </c>
      <c r="E12" s="22">
        <v>12330000</v>
      </c>
      <c r="F12" s="22">
        <v>12330000</v>
      </c>
      <c r="G12" s="22">
        <v>12330000</v>
      </c>
    </row>
    <row r="13" ht="29.9" customHeight="1" spans="1:7">
      <c r="A13" s="23"/>
      <c r="B13" s="20" t="s">
        <v>951</v>
      </c>
      <c r="C13" s="20" t="s">
        <v>305</v>
      </c>
      <c r="D13" s="20" t="s">
        <v>950</v>
      </c>
      <c r="E13" s="22">
        <v>5400000</v>
      </c>
      <c r="F13" s="22">
        <v>5400000</v>
      </c>
      <c r="G13" s="22">
        <v>5400000</v>
      </c>
    </row>
    <row r="14" ht="18.75" customHeight="1" spans="1:7">
      <c r="A14" s="24" t="s">
        <v>30</v>
      </c>
      <c r="B14" s="25" t="s">
        <v>952</v>
      </c>
      <c r="C14" s="25"/>
      <c r="D14" s="26"/>
      <c r="E14" s="22">
        <v>19446000</v>
      </c>
      <c r="F14" s="22">
        <v>19446000</v>
      </c>
      <c r="G14" s="22">
        <v>19446000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363636363636" customWidth="1"/>
    <col min="2" max="2" width="35.2818181818182" customWidth="1"/>
    <col min="3" max="19" width="16.1727272727273" customWidth="1"/>
  </cols>
  <sheetData>
    <row r="1" ht="12" customHeight="1" spans="1:19">
      <c r="A1" s="150"/>
      <c r="J1" s="151"/>
      <c r="R1" s="2" t="s">
        <v>26</v>
      </c>
    </row>
    <row r="2" ht="36" customHeight="1" spans="1:19">
      <c r="A2" s="152" t="s">
        <v>27</v>
      </c>
      <c r="B2" s="27"/>
      <c r="C2" s="27"/>
      <c r="D2" s="27"/>
      <c r="E2" s="27"/>
      <c r="F2" s="27"/>
      <c r="G2" s="27"/>
      <c r="H2" s="27"/>
      <c r="I2" s="27"/>
      <c r="J2" s="47"/>
      <c r="K2" s="27"/>
      <c r="L2" s="27"/>
      <c r="M2" s="27"/>
      <c r="N2" s="27"/>
      <c r="O2" s="27"/>
      <c r="P2" s="27"/>
      <c r="Q2" s="27"/>
      <c r="R2" s="27"/>
      <c r="S2" s="27"/>
    </row>
    <row r="3" ht="20.25" customHeight="1" spans="1:19">
      <c r="A3" s="97" t="str">
        <f>"单位名称："&amp;"云南大学附属医院"</f>
        <v>单位名称：云南大学附属医院</v>
      </c>
      <c r="B3" s="6"/>
      <c r="C3" s="6"/>
      <c r="D3" s="6"/>
      <c r="E3" s="6"/>
      <c r="F3" s="6"/>
      <c r="G3" s="6"/>
      <c r="H3" s="6"/>
      <c r="I3" s="6"/>
      <c r="J3" s="153"/>
      <c r="K3" s="6"/>
      <c r="L3" s="6"/>
      <c r="M3" s="6"/>
      <c r="N3" s="7"/>
      <c r="O3" s="7"/>
      <c r="P3" s="7"/>
      <c r="Q3" s="7"/>
      <c r="R3" s="7" t="s">
        <v>2</v>
      </c>
      <c r="S3" s="7" t="s">
        <v>2</v>
      </c>
    </row>
    <row r="4" ht="18.75" customHeight="1" spans="1:19">
      <c r="A4" s="154" t="s">
        <v>28</v>
      </c>
      <c r="B4" s="155" t="s">
        <v>29</v>
      </c>
      <c r="C4" s="155" t="s">
        <v>30</v>
      </c>
      <c r="D4" s="156" t="s">
        <v>31</v>
      </c>
      <c r="E4" s="157"/>
      <c r="F4" s="157"/>
      <c r="G4" s="157"/>
      <c r="H4" s="157"/>
      <c r="I4" s="157"/>
      <c r="J4" s="158"/>
      <c r="K4" s="157"/>
      <c r="L4" s="157"/>
      <c r="M4" s="157"/>
      <c r="N4" s="159"/>
      <c r="O4" s="159" t="s">
        <v>20</v>
      </c>
      <c r="P4" s="159"/>
      <c r="Q4" s="159"/>
      <c r="R4" s="159"/>
      <c r="S4" s="159"/>
    </row>
    <row r="5" ht="18" customHeight="1" spans="1:19">
      <c r="A5" s="160"/>
      <c r="B5" s="161"/>
      <c r="C5" s="161"/>
      <c r="D5" s="161" t="s">
        <v>32</v>
      </c>
      <c r="E5" s="161" t="s">
        <v>33</v>
      </c>
      <c r="F5" s="161" t="s">
        <v>34</v>
      </c>
      <c r="G5" s="161" t="s">
        <v>35</v>
      </c>
      <c r="H5" s="161" t="s">
        <v>36</v>
      </c>
      <c r="I5" s="162" t="s">
        <v>37</v>
      </c>
      <c r="J5" s="163"/>
      <c r="K5" s="162" t="s">
        <v>38</v>
      </c>
      <c r="L5" s="162" t="s">
        <v>39</v>
      </c>
      <c r="M5" s="162" t="s">
        <v>40</v>
      </c>
      <c r="N5" s="164" t="s">
        <v>41</v>
      </c>
      <c r="O5" s="165" t="s">
        <v>32</v>
      </c>
      <c r="P5" s="165" t="s">
        <v>33</v>
      </c>
      <c r="Q5" s="165" t="s">
        <v>34</v>
      </c>
      <c r="R5" s="165" t="s">
        <v>35</v>
      </c>
      <c r="S5" s="165" t="s">
        <v>42</v>
      </c>
    </row>
    <row r="6" ht="29.25" customHeight="1" spans="1:19">
      <c r="A6" s="166"/>
      <c r="B6" s="167"/>
      <c r="C6" s="167"/>
      <c r="D6" s="167"/>
      <c r="E6" s="167"/>
      <c r="F6" s="167"/>
      <c r="G6" s="167"/>
      <c r="H6" s="167"/>
      <c r="I6" s="168" t="s">
        <v>32</v>
      </c>
      <c r="J6" s="168" t="s">
        <v>43</v>
      </c>
      <c r="K6" s="168" t="s">
        <v>38</v>
      </c>
      <c r="L6" s="168" t="s">
        <v>39</v>
      </c>
      <c r="M6" s="168" t="s">
        <v>40</v>
      </c>
      <c r="N6" s="168" t="s">
        <v>41</v>
      </c>
      <c r="O6" s="168"/>
      <c r="P6" s="168"/>
      <c r="Q6" s="168"/>
      <c r="R6" s="168"/>
      <c r="S6" s="168"/>
    </row>
    <row r="7" ht="16.5" customHeight="1" spans="1:19">
      <c r="A7" s="134">
        <v>1</v>
      </c>
      <c r="B7" s="19">
        <v>2</v>
      </c>
      <c r="C7" s="19">
        <v>3</v>
      </c>
      <c r="D7" s="19">
        <v>4</v>
      </c>
      <c r="E7" s="134">
        <v>5</v>
      </c>
      <c r="F7" s="19">
        <v>6</v>
      </c>
      <c r="G7" s="19">
        <v>7</v>
      </c>
      <c r="H7" s="134">
        <v>8</v>
      </c>
      <c r="I7" s="19">
        <v>9</v>
      </c>
      <c r="J7" s="29">
        <v>10</v>
      </c>
      <c r="K7" s="29">
        <v>11</v>
      </c>
      <c r="L7" s="169">
        <v>12</v>
      </c>
      <c r="M7" s="29">
        <v>13</v>
      </c>
      <c r="N7" s="29">
        <v>14</v>
      </c>
      <c r="O7" s="29">
        <v>15</v>
      </c>
      <c r="P7" s="29">
        <v>16</v>
      </c>
      <c r="Q7" s="29">
        <v>17</v>
      </c>
      <c r="R7" s="29">
        <v>18</v>
      </c>
      <c r="S7" s="29">
        <v>19</v>
      </c>
    </row>
    <row r="8" ht="31.4" customHeight="1" spans="1:19">
      <c r="A8" s="30" t="s">
        <v>44</v>
      </c>
      <c r="B8" s="30" t="s">
        <v>45</v>
      </c>
      <c r="C8" s="22">
        <v>2067740287.52</v>
      </c>
      <c r="D8" s="124">
        <v>1804222987.92</v>
      </c>
      <c r="E8" s="91">
        <v>118009200.04</v>
      </c>
      <c r="F8" s="91"/>
      <c r="G8" s="91"/>
      <c r="H8" s="91"/>
      <c r="I8" s="91">
        <v>1686213787.88</v>
      </c>
      <c r="J8" s="91">
        <v>1623285599.46</v>
      </c>
      <c r="K8" s="91">
        <v>14520000</v>
      </c>
      <c r="L8" s="91"/>
      <c r="M8" s="91"/>
      <c r="N8" s="91">
        <v>48408188.42</v>
      </c>
      <c r="O8" s="91">
        <v>263517299.6</v>
      </c>
      <c r="P8" s="91">
        <v>64934072.94</v>
      </c>
      <c r="Q8" s="91"/>
      <c r="R8" s="91"/>
      <c r="S8" s="91">
        <v>198583226.66</v>
      </c>
    </row>
    <row r="9" ht="16.5" customHeight="1" spans="1:19">
      <c r="A9" s="170" t="s">
        <v>30</v>
      </c>
      <c r="B9" s="171"/>
      <c r="C9" s="124">
        <v>2067740287.52</v>
      </c>
      <c r="D9" s="124">
        <v>1804222987.92</v>
      </c>
      <c r="E9" s="91">
        <v>118009200.04</v>
      </c>
      <c r="F9" s="91"/>
      <c r="G9" s="91"/>
      <c r="H9" s="91"/>
      <c r="I9" s="91">
        <v>1686213787.88</v>
      </c>
      <c r="J9" s="91">
        <v>1623285599.46</v>
      </c>
      <c r="K9" s="91">
        <v>14520000</v>
      </c>
      <c r="L9" s="91"/>
      <c r="M9" s="91"/>
      <c r="N9" s="91">
        <v>48408188.42</v>
      </c>
      <c r="O9" s="91">
        <v>263517299.6</v>
      </c>
      <c r="P9" s="91">
        <v>64934072.94</v>
      </c>
      <c r="Q9" s="91"/>
      <c r="R9" s="91"/>
      <c r="S9" s="91">
        <v>198583226.66</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A1" sqref="A1"/>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15.75" customHeight="1" spans="1:15">
      <c r="O1" s="57" t="s">
        <v>46</v>
      </c>
    </row>
    <row r="2" ht="28.5" customHeight="1" spans="1:15">
      <c r="A2" s="27" t="s">
        <v>47</v>
      </c>
      <c r="B2" s="27"/>
      <c r="C2" s="27"/>
      <c r="D2" s="27"/>
      <c r="E2" s="27"/>
      <c r="F2" s="27"/>
      <c r="G2" s="27"/>
      <c r="H2" s="27"/>
      <c r="I2" s="27"/>
      <c r="J2" s="27"/>
      <c r="K2" s="27"/>
      <c r="L2" s="27"/>
      <c r="M2" s="27"/>
      <c r="N2" s="27"/>
      <c r="O2" s="27"/>
    </row>
    <row r="3" ht="15" customHeight="1" spans="1:15">
      <c r="A3" s="105" t="str">
        <f>"单位名称："&amp;"云南大学附属医院"</f>
        <v>单位名称：云南大学附属医院</v>
      </c>
      <c r="B3" s="106"/>
      <c r="C3" s="60"/>
      <c r="D3" s="60"/>
      <c r="E3" s="60"/>
      <c r="F3" s="60"/>
      <c r="G3" s="6"/>
      <c r="H3" s="60"/>
      <c r="I3" s="60"/>
      <c r="J3" s="6"/>
      <c r="K3" s="60"/>
      <c r="L3" s="60"/>
      <c r="M3" s="6"/>
      <c r="N3" s="6"/>
      <c r="O3" s="107" t="s">
        <v>2</v>
      </c>
    </row>
    <row r="4" ht="18.75" customHeight="1" spans="1:15">
      <c r="A4" s="9" t="s">
        <v>48</v>
      </c>
      <c r="B4" s="9" t="s">
        <v>49</v>
      </c>
      <c r="C4" s="15" t="s">
        <v>30</v>
      </c>
      <c r="D4" s="64" t="s">
        <v>33</v>
      </c>
      <c r="E4" s="64"/>
      <c r="F4" s="64"/>
      <c r="G4" s="149" t="s">
        <v>34</v>
      </c>
      <c r="H4" s="9" t="s">
        <v>35</v>
      </c>
      <c r="I4" s="9" t="s">
        <v>50</v>
      </c>
      <c r="J4" s="10" t="s">
        <v>51</v>
      </c>
      <c r="K4" s="76" t="s">
        <v>52</v>
      </c>
      <c r="L4" s="76" t="s">
        <v>53</v>
      </c>
      <c r="M4" s="76" t="s">
        <v>54</v>
      </c>
      <c r="N4" s="76" t="s">
        <v>55</v>
      </c>
      <c r="O4" s="79" t="s">
        <v>56</v>
      </c>
    </row>
    <row r="5" ht="30" customHeight="1" spans="1:15">
      <c r="A5" s="18"/>
      <c r="B5" s="18"/>
      <c r="C5" s="18"/>
      <c r="D5" s="64" t="s">
        <v>32</v>
      </c>
      <c r="E5" s="64" t="s">
        <v>57</v>
      </c>
      <c r="F5" s="64" t="s">
        <v>58</v>
      </c>
      <c r="G5" s="18"/>
      <c r="H5" s="18"/>
      <c r="I5" s="18"/>
      <c r="J5" s="64" t="s">
        <v>32</v>
      </c>
      <c r="K5" s="87" t="s">
        <v>52</v>
      </c>
      <c r="L5" s="87" t="s">
        <v>53</v>
      </c>
      <c r="M5" s="87" t="s">
        <v>54</v>
      </c>
      <c r="N5" s="87" t="s">
        <v>55</v>
      </c>
      <c r="O5" s="87" t="s">
        <v>56</v>
      </c>
    </row>
    <row r="6" ht="16.5" customHeight="1" spans="1:15">
      <c r="A6" s="64">
        <v>1</v>
      </c>
      <c r="B6" s="64">
        <v>2</v>
      </c>
      <c r="C6" s="64">
        <v>3</v>
      </c>
      <c r="D6" s="64">
        <v>4</v>
      </c>
      <c r="E6" s="64">
        <v>5</v>
      </c>
      <c r="F6" s="64">
        <v>6</v>
      </c>
      <c r="G6" s="64">
        <v>7</v>
      </c>
      <c r="H6" s="49">
        <v>8</v>
      </c>
      <c r="I6" s="49">
        <v>9</v>
      </c>
      <c r="J6" s="49">
        <v>10</v>
      </c>
      <c r="K6" s="49">
        <v>11</v>
      </c>
      <c r="L6" s="49">
        <v>12</v>
      </c>
      <c r="M6" s="49">
        <v>13</v>
      </c>
      <c r="N6" s="49">
        <v>14</v>
      </c>
      <c r="O6" s="64">
        <v>15</v>
      </c>
    </row>
    <row r="7" ht="20.25" customHeight="1" spans="1:15">
      <c r="A7" s="30" t="s">
        <v>59</v>
      </c>
      <c r="B7" s="30" t="s">
        <v>60</v>
      </c>
      <c r="C7" s="124">
        <v>351080.6</v>
      </c>
      <c r="D7" s="124">
        <v>351080.6</v>
      </c>
      <c r="E7" s="124"/>
      <c r="F7" s="124">
        <v>351080.6</v>
      </c>
      <c r="G7" s="91"/>
      <c r="H7" s="124"/>
      <c r="I7" s="124"/>
      <c r="J7" s="124"/>
      <c r="K7" s="124"/>
      <c r="L7" s="124"/>
      <c r="M7" s="91"/>
      <c r="N7" s="124"/>
      <c r="O7" s="124"/>
    </row>
    <row r="8" ht="20.25" customHeight="1" spans="1:15">
      <c r="A8" s="132" t="s">
        <v>61</v>
      </c>
      <c r="B8" s="132" t="s">
        <v>62</v>
      </c>
      <c r="C8" s="124">
        <v>351080.6</v>
      </c>
      <c r="D8" s="124">
        <v>351080.6</v>
      </c>
      <c r="E8" s="124"/>
      <c r="F8" s="124">
        <v>351080.6</v>
      </c>
      <c r="G8" s="91"/>
      <c r="H8" s="124"/>
      <c r="I8" s="124"/>
      <c r="J8" s="124"/>
      <c r="K8" s="124"/>
      <c r="L8" s="124"/>
      <c r="M8" s="91"/>
      <c r="N8" s="124"/>
      <c r="O8" s="124"/>
    </row>
    <row r="9" ht="20.25" customHeight="1" spans="1:15">
      <c r="A9" s="133" t="s">
        <v>63</v>
      </c>
      <c r="B9" s="133" t="s">
        <v>64</v>
      </c>
      <c r="C9" s="124">
        <v>351080.6</v>
      </c>
      <c r="D9" s="124">
        <v>351080.6</v>
      </c>
      <c r="E9" s="124"/>
      <c r="F9" s="124">
        <v>351080.6</v>
      </c>
      <c r="G9" s="91"/>
      <c r="H9" s="124"/>
      <c r="I9" s="124"/>
      <c r="J9" s="124"/>
      <c r="K9" s="124"/>
      <c r="L9" s="124"/>
      <c r="M9" s="91"/>
      <c r="N9" s="124"/>
      <c r="O9" s="124"/>
    </row>
    <row r="10" ht="20.25" customHeight="1" spans="1:15">
      <c r="A10" s="30" t="s">
        <v>65</v>
      </c>
      <c r="B10" s="30" t="s">
        <v>66</v>
      </c>
      <c r="C10" s="124">
        <v>1524197</v>
      </c>
      <c r="D10" s="124">
        <v>1524197</v>
      </c>
      <c r="E10" s="124"/>
      <c r="F10" s="124">
        <v>1524197</v>
      </c>
      <c r="G10" s="91"/>
      <c r="H10" s="124"/>
      <c r="I10" s="124"/>
      <c r="J10" s="124"/>
      <c r="K10" s="124"/>
      <c r="L10" s="124"/>
      <c r="M10" s="91"/>
      <c r="N10" s="124"/>
      <c r="O10" s="124"/>
    </row>
    <row r="11" ht="20.25" customHeight="1" spans="1:15">
      <c r="A11" s="132" t="s">
        <v>67</v>
      </c>
      <c r="B11" s="132" t="s">
        <v>68</v>
      </c>
      <c r="C11" s="124">
        <v>632629</v>
      </c>
      <c r="D11" s="124">
        <v>632629</v>
      </c>
      <c r="E11" s="124"/>
      <c r="F11" s="124">
        <v>632629</v>
      </c>
      <c r="G11" s="91"/>
      <c r="H11" s="124"/>
      <c r="I11" s="124"/>
      <c r="J11" s="124"/>
      <c r="K11" s="124"/>
      <c r="L11" s="124"/>
      <c r="M11" s="91"/>
      <c r="N11" s="124"/>
      <c r="O11" s="124"/>
    </row>
    <row r="12" ht="20.25" customHeight="1" spans="1:15">
      <c r="A12" s="133" t="s">
        <v>69</v>
      </c>
      <c r="B12" s="133" t="s">
        <v>70</v>
      </c>
      <c r="C12" s="124">
        <v>25000</v>
      </c>
      <c r="D12" s="124">
        <v>25000</v>
      </c>
      <c r="E12" s="124"/>
      <c r="F12" s="124">
        <v>25000</v>
      </c>
      <c r="G12" s="91"/>
      <c r="H12" s="124"/>
      <c r="I12" s="124"/>
      <c r="J12" s="124"/>
      <c r="K12" s="124"/>
      <c r="L12" s="124"/>
      <c r="M12" s="91"/>
      <c r="N12" s="124"/>
      <c r="O12" s="124"/>
    </row>
    <row r="13" ht="20.25" customHeight="1" spans="1:15">
      <c r="A13" s="133" t="s">
        <v>71</v>
      </c>
      <c r="B13" s="133" t="s">
        <v>72</v>
      </c>
      <c r="C13" s="124">
        <v>607629</v>
      </c>
      <c r="D13" s="124">
        <v>607629</v>
      </c>
      <c r="E13" s="124"/>
      <c r="F13" s="124">
        <v>607629</v>
      </c>
      <c r="G13" s="91"/>
      <c r="H13" s="124"/>
      <c r="I13" s="124"/>
      <c r="J13" s="124"/>
      <c r="K13" s="124"/>
      <c r="L13" s="124"/>
      <c r="M13" s="91"/>
      <c r="N13" s="124"/>
      <c r="O13" s="124"/>
    </row>
    <row r="14" ht="20.25" customHeight="1" spans="1:15">
      <c r="A14" s="132" t="s">
        <v>73</v>
      </c>
      <c r="B14" s="132" t="s">
        <v>74</v>
      </c>
      <c r="C14" s="124">
        <v>891568</v>
      </c>
      <c r="D14" s="124">
        <v>891568</v>
      </c>
      <c r="E14" s="124"/>
      <c r="F14" s="124">
        <v>891568</v>
      </c>
      <c r="G14" s="91"/>
      <c r="H14" s="124"/>
      <c r="I14" s="124"/>
      <c r="J14" s="124"/>
      <c r="K14" s="124"/>
      <c r="L14" s="124"/>
      <c r="M14" s="91"/>
      <c r="N14" s="124"/>
      <c r="O14" s="124"/>
    </row>
    <row r="15" ht="20.25" customHeight="1" spans="1:15">
      <c r="A15" s="133" t="s">
        <v>75</v>
      </c>
      <c r="B15" s="133" t="s">
        <v>76</v>
      </c>
      <c r="C15" s="124">
        <v>891568</v>
      </c>
      <c r="D15" s="124">
        <v>891568</v>
      </c>
      <c r="E15" s="124"/>
      <c r="F15" s="124">
        <v>891568</v>
      </c>
      <c r="G15" s="91"/>
      <c r="H15" s="124"/>
      <c r="I15" s="124"/>
      <c r="J15" s="124"/>
      <c r="K15" s="124"/>
      <c r="L15" s="124"/>
      <c r="M15" s="91"/>
      <c r="N15" s="124"/>
      <c r="O15" s="124"/>
    </row>
    <row r="16" ht="20.25" customHeight="1" spans="1:15">
      <c r="A16" s="30" t="s">
        <v>77</v>
      </c>
      <c r="B16" s="30" t="s">
        <v>78</v>
      </c>
      <c r="C16" s="124">
        <v>43808978.61</v>
      </c>
      <c r="D16" s="124">
        <v>1921384.01</v>
      </c>
      <c r="E16" s="124">
        <v>515955.4</v>
      </c>
      <c r="F16" s="124">
        <v>1405428.61</v>
      </c>
      <c r="G16" s="91"/>
      <c r="H16" s="124"/>
      <c r="I16" s="124"/>
      <c r="J16" s="124">
        <v>41887594.6</v>
      </c>
      <c r="K16" s="124">
        <v>41887594.6</v>
      </c>
      <c r="L16" s="124"/>
      <c r="M16" s="91"/>
      <c r="N16" s="124"/>
      <c r="O16" s="124"/>
    </row>
    <row r="17" ht="20.25" customHeight="1" spans="1:15">
      <c r="A17" s="132" t="s">
        <v>79</v>
      </c>
      <c r="B17" s="132" t="s">
        <v>80</v>
      </c>
      <c r="C17" s="124">
        <v>1405428.61</v>
      </c>
      <c r="D17" s="124">
        <v>1405428.61</v>
      </c>
      <c r="E17" s="124"/>
      <c r="F17" s="124">
        <v>1405428.61</v>
      </c>
      <c r="G17" s="91"/>
      <c r="H17" s="124"/>
      <c r="I17" s="124"/>
      <c r="J17" s="124"/>
      <c r="K17" s="124"/>
      <c r="L17" s="124"/>
      <c r="M17" s="91"/>
      <c r="N17" s="124"/>
      <c r="O17" s="124"/>
    </row>
    <row r="18" ht="20.25" customHeight="1" spans="1:15">
      <c r="A18" s="133" t="s">
        <v>81</v>
      </c>
      <c r="B18" s="133" t="s">
        <v>82</v>
      </c>
      <c r="C18" s="124">
        <v>1405428.61</v>
      </c>
      <c r="D18" s="124">
        <v>1405428.61</v>
      </c>
      <c r="E18" s="124"/>
      <c r="F18" s="124">
        <v>1405428.61</v>
      </c>
      <c r="G18" s="91"/>
      <c r="H18" s="124"/>
      <c r="I18" s="124"/>
      <c r="J18" s="124"/>
      <c r="K18" s="124"/>
      <c r="L18" s="124"/>
      <c r="M18" s="91"/>
      <c r="N18" s="124"/>
      <c r="O18" s="124"/>
    </row>
    <row r="19" ht="20.25" customHeight="1" spans="1:15">
      <c r="A19" s="132" t="s">
        <v>83</v>
      </c>
      <c r="B19" s="132" t="s">
        <v>84</v>
      </c>
      <c r="C19" s="124">
        <v>41493550</v>
      </c>
      <c r="D19" s="124">
        <v>343350</v>
      </c>
      <c r="E19" s="124">
        <v>343350</v>
      </c>
      <c r="F19" s="124"/>
      <c r="G19" s="91"/>
      <c r="H19" s="124"/>
      <c r="I19" s="124"/>
      <c r="J19" s="124">
        <v>41150200</v>
      </c>
      <c r="K19" s="124">
        <v>41150200</v>
      </c>
      <c r="L19" s="124"/>
      <c r="M19" s="91"/>
      <c r="N19" s="124"/>
      <c r="O19" s="124"/>
    </row>
    <row r="20" ht="20.25" customHeight="1" spans="1:15">
      <c r="A20" s="133" t="s">
        <v>85</v>
      </c>
      <c r="B20" s="133" t="s">
        <v>86</v>
      </c>
      <c r="C20" s="124">
        <v>363550</v>
      </c>
      <c r="D20" s="124">
        <v>343350</v>
      </c>
      <c r="E20" s="124">
        <v>343350</v>
      </c>
      <c r="F20" s="124"/>
      <c r="G20" s="91"/>
      <c r="H20" s="124"/>
      <c r="I20" s="124"/>
      <c r="J20" s="124">
        <v>20200</v>
      </c>
      <c r="K20" s="124">
        <v>20200</v>
      </c>
      <c r="L20" s="124"/>
      <c r="M20" s="91"/>
      <c r="N20" s="124"/>
      <c r="O20" s="124"/>
    </row>
    <row r="21" ht="20.25" customHeight="1" spans="1:15">
      <c r="A21" s="133" t="s">
        <v>87</v>
      </c>
      <c r="B21" s="133" t="s">
        <v>88</v>
      </c>
      <c r="C21" s="124">
        <v>27420000</v>
      </c>
      <c r="D21" s="124"/>
      <c r="E21" s="124"/>
      <c r="F21" s="124"/>
      <c r="G21" s="91"/>
      <c r="H21" s="124"/>
      <c r="I21" s="124"/>
      <c r="J21" s="124">
        <v>27420000</v>
      </c>
      <c r="K21" s="124">
        <v>27420000</v>
      </c>
      <c r="L21" s="124"/>
      <c r="M21" s="91"/>
      <c r="N21" s="124"/>
      <c r="O21" s="124"/>
    </row>
    <row r="22" ht="20.25" customHeight="1" spans="1:15">
      <c r="A22" s="133" t="s">
        <v>89</v>
      </c>
      <c r="B22" s="133" t="s">
        <v>90</v>
      </c>
      <c r="C22" s="124">
        <v>13710000</v>
      </c>
      <c r="D22" s="124"/>
      <c r="E22" s="124"/>
      <c r="F22" s="124"/>
      <c r="G22" s="91"/>
      <c r="H22" s="124"/>
      <c r="I22" s="124"/>
      <c r="J22" s="124">
        <v>13710000</v>
      </c>
      <c r="K22" s="124">
        <v>13710000</v>
      </c>
      <c r="L22" s="124"/>
      <c r="M22" s="91"/>
      <c r="N22" s="124"/>
      <c r="O22" s="124"/>
    </row>
    <row r="23" ht="20.25" customHeight="1" spans="1:15">
      <c r="A23" s="132" t="s">
        <v>91</v>
      </c>
      <c r="B23" s="132" t="s">
        <v>92</v>
      </c>
      <c r="C23" s="124">
        <v>910000</v>
      </c>
      <c r="D23" s="124">
        <v>172605.4</v>
      </c>
      <c r="E23" s="124">
        <v>172605.4</v>
      </c>
      <c r="F23" s="124"/>
      <c r="G23" s="91"/>
      <c r="H23" s="124"/>
      <c r="I23" s="124"/>
      <c r="J23" s="124">
        <v>737394.6</v>
      </c>
      <c r="K23" s="124">
        <v>737394.6</v>
      </c>
      <c r="L23" s="124"/>
      <c r="M23" s="91"/>
      <c r="N23" s="124"/>
      <c r="O23" s="124"/>
    </row>
    <row r="24" ht="20.25" customHeight="1" spans="1:15">
      <c r="A24" s="133" t="s">
        <v>93</v>
      </c>
      <c r="B24" s="133" t="s">
        <v>92</v>
      </c>
      <c r="C24" s="124">
        <v>910000</v>
      </c>
      <c r="D24" s="124">
        <v>172605.4</v>
      </c>
      <c r="E24" s="124">
        <v>172605.4</v>
      </c>
      <c r="F24" s="124"/>
      <c r="G24" s="91"/>
      <c r="H24" s="124"/>
      <c r="I24" s="124"/>
      <c r="J24" s="124">
        <v>737394.6</v>
      </c>
      <c r="K24" s="124">
        <v>737394.6</v>
      </c>
      <c r="L24" s="124"/>
      <c r="M24" s="91"/>
      <c r="N24" s="124"/>
      <c r="O24" s="124"/>
    </row>
    <row r="25" ht="20.25" customHeight="1" spans="1:15">
      <c r="A25" s="30" t="s">
        <v>94</v>
      </c>
      <c r="B25" s="30" t="s">
        <v>95</v>
      </c>
      <c r="C25" s="124">
        <v>1982456031.31</v>
      </c>
      <c r="D25" s="124">
        <v>179146611.37</v>
      </c>
      <c r="E25" s="124">
        <v>98047244.64</v>
      </c>
      <c r="F25" s="124">
        <v>81099366.73</v>
      </c>
      <c r="G25" s="91"/>
      <c r="H25" s="124"/>
      <c r="I25" s="124"/>
      <c r="J25" s="124">
        <v>1803309419.94</v>
      </c>
      <c r="K25" s="124">
        <v>1740381231.52</v>
      </c>
      <c r="L25" s="124">
        <v>14520000</v>
      </c>
      <c r="M25" s="91"/>
      <c r="N25" s="124"/>
      <c r="O25" s="124">
        <v>48408188.42</v>
      </c>
    </row>
    <row r="26" ht="20.25" customHeight="1" spans="1:15">
      <c r="A26" s="132" t="s">
        <v>96</v>
      </c>
      <c r="B26" s="132" t="s">
        <v>97</v>
      </c>
      <c r="C26" s="124">
        <v>1934977958.91</v>
      </c>
      <c r="D26" s="124">
        <v>162839290.33</v>
      </c>
      <c r="E26" s="124">
        <v>82217996</v>
      </c>
      <c r="F26" s="124">
        <v>80621294.33</v>
      </c>
      <c r="G26" s="91"/>
      <c r="H26" s="124"/>
      <c r="I26" s="124"/>
      <c r="J26" s="124">
        <v>1772138668.58</v>
      </c>
      <c r="K26" s="124">
        <v>1709210480.16</v>
      </c>
      <c r="L26" s="124">
        <v>14520000</v>
      </c>
      <c r="M26" s="91"/>
      <c r="N26" s="124"/>
      <c r="O26" s="124">
        <v>48408188.42</v>
      </c>
    </row>
    <row r="27" ht="20.25" customHeight="1" spans="1:15">
      <c r="A27" s="133" t="s">
        <v>98</v>
      </c>
      <c r="B27" s="133" t="s">
        <v>99</v>
      </c>
      <c r="C27" s="124">
        <v>1934977958.91</v>
      </c>
      <c r="D27" s="124">
        <v>162839290.33</v>
      </c>
      <c r="E27" s="124">
        <v>82217996</v>
      </c>
      <c r="F27" s="124">
        <v>80621294.33</v>
      </c>
      <c r="G27" s="91"/>
      <c r="H27" s="124"/>
      <c r="I27" s="124"/>
      <c r="J27" s="124">
        <v>1772138668.58</v>
      </c>
      <c r="K27" s="124">
        <v>1709210480.16</v>
      </c>
      <c r="L27" s="124">
        <v>14520000</v>
      </c>
      <c r="M27" s="91"/>
      <c r="N27" s="124"/>
      <c r="O27" s="124">
        <v>48408188.42</v>
      </c>
    </row>
    <row r="28" ht="20.25" customHeight="1" spans="1:15">
      <c r="A28" s="132" t="s">
        <v>100</v>
      </c>
      <c r="B28" s="132" t="s">
        <v>101</v>
      </c>
      <c r="C28" s="124">
        <v>404363.7</v>
      </c>
      <c r="D28" s="124">
        <v>404363.7</v>
      </c>
      <c r="E28" s="124"/>
      <c r="F28" s="124">
        <v>404363.7</v>
      </c>
      <c r="G28" s="91"/>
      <c r="H28" s="124"/>
      <c r="I28" s="124"/>
      <c r="J28" s="124"/>
      <c r="K28" s="124"/>
      <c r="L28" s="124"/>
      <c r="M28" s="91"/>
      <c r="N28" s="124"/>
      <c r="O28" s="124"/>
    </row>
    <row r="29" ht="20.25" customHeight="1" spans="1:15">
      <c r="A29" s="133" t="s">
        <v>102</v>
      </c>
      <c r="B29" s="133" t="s">
        <v>103</v>
      </c>
      <c r="C29" s="124">
        <v>404363.7</v>
      </c>
      <c r="D29" s="124">
        <v>404363.7</v>
      </c>
      <c r="E29" s="124"/>
      <c r="F29" s="124">
        <v>404363.7</v>
      </c>
      <c r="G29" s="91"/>
      <c r="H29" s="124"/>
      <c r="I29" s="124"/>
      <c r="J29" s="124"/>
      <c r="K29" s="124"/>
      <c r="L29" s="124"/>
      <c r="M29" s="91"/>
      <c r="N29" s="124"/>
      <c r="O29" s="124"/>
    </row>
    <row r="30" ht="20.25" customHeight="1" spans="1:15">
      <c r="A30" s="132" t="s">
        <v>104</v>
      </c>
      <c r="B30" s="132" t="s">
        <v>105</v>
      </c>
      <c r="C30" s="124">
        <v>47000000</v>
      </c>
      <c r="D30" s="124">
        <v>15829248.64</v>
      </c>
      <c r="E30" s="124">
        <v>15829248.64</v>
      </c>
      <c r="F30" s="124"/>
      <c r="G30" s="91"/>
      <c r="H30" s="124"/>
      <c r="I30" s="124"/>
      <c r="J30" s="124">
        <v>31170751.36</v>
      </c>
      <c r="K30" s="124">
        <v>31170751.36</v>
      </c>
      <c r="L30" s="124"/>
      <c r="M30" s="91"/>
      <c r="N30" s="124"/>
      <c r="O30" s="124"/>
    </row>
    <row r="31" ht="20.25" customHeight="1" spans="1:15">
      <c r="A31" s="133" t="s">
        <v>106</v>
      </c>
      <c r="B31" s="133" t="s">
        <v>107</v>
      </c>
      <c r="C31" s="124">
        <v>40392171.4</v>
      </c>
      <c r="D31" s="124">
        <v>9221420.04</v>
      </c>
      <c r="E31" s="124">
        <v>9221420.04</v>
      </c>
      <c r="F31" s="124"/>
      <c r="G31" s="91"/>
      <c r="H31" s="124"/>
      <c r="I31" s="124"/>
      <c r="J31" s="124">
        <v>31170751.36</v>
      </c>
      <c r="K31" s="124">
        <v>31170751.36</v>
      </c>
      <c r="L31" s="124"/>
      <c r="M31" s="91"/>
      <c r="N31" s="124"/>
      <c r="O31" s="124"/>
    </row>
    <row r="32" ht="20.25" customHeight="1" spans="1:15">
      <c r="A32" s="133" t="s">
        <v>108</v>
      </c>
      <c r="B32" s="133" t="s">
        <v>109</v>
      </c>
      <c r="C32" s="124">
        <v>5888746.6</v>
      </c>
      <c r="D32" s="124">
        <v>5888746.6</v>
      </c>
      <c r="E32" s="124">
        <v>5888746.6</v>
      </c>
      <c r="F32" s="124"/>
      <c r="G32" s="91"/>
      <c r="H32" s="124"/>
      <c r="I32" s="124"/>
      <c r="J32" s="124"/>
      <c r="K32" s="124"/>
      <c r="L32" s="124"/>
      <c r="M32" s="91"/>
      <c r="N32" s="124"/>
      <c r="O32" s="124"/>
    </row>
    <row r="33" ht="20.25" customHeight="1" spans="1:15">
      <c r="A33" s="133" t="s">
        <v>110</v>
      </c>
      <c r="B33" s="133" t="s">
        <v>111</v>
      </c>
      <c r="C33" s="124">
        <v>719082</v>
      </c>
      <c r="D33" s="124">
        <v>719082</v>
      </c>
      <c r="E33" s="124">
        <v>719082</v>
      </c>
      <c r="F33" s="124"/>
      <c r="G33" s="91"/>
      <c r="H33" s="124"/>
      <c r="I33" s="124"/>
      <c r="J33" s="124"/>
      <c r="K33" s="124"/>
      <c r="L33" s="124"/>
      <c r="M33" s="91"/>
      <c r="N33" s="124"/>
      <c r="O33" s="124"/>
    </row>
    <row r="34" ht="20.25" customHeight="1" spans="1:15">
      <c r="A34" s="132" t="s">
        <v>112</v>
      </c>
      <c r="B34" s="132" t="s">
        <v>113</v>
      </c>
      <c r="C34" s="124">
        <v>4808.7</v>
      </c>
      <c r="D34" s="124">
        <v>4808.7</v>
      </c>
      <c r="E34" s="124"/>
      <c r="F34" s="124">
        <v>4808.7</v>
      </c>
      <c r="G34" s="91"/>
      <c r="H34" s="124"/>
      <c r="I34" s="124"/>
      <c r="J34" s="124"/>
      <c r="K34" s="124"/>
      <c r="L34" s="124"/>
      <c r="M34" s="91"/>
      <c r="N34" s="124"/>
      <c r="O34" s="124"/>
    </row>
    <row r="35" ht="20.25" customHeight="1" spans="1:15">
      <c r="A35" s="133" t="s">
        <v>114</v>
      </c>
      <c r="B35" s="133" t="s">
        <v>115</v>
      </c>
      <c r="C35" s="124">
        <v>4808.7</v>
      </c>
      <c r="D35" s="124">
        <v>4808.7</v>
      </c>
      <c r="E35" s="124"/>
      <c r="F35" s="124">
        <v>4808.7</v>
      </c>
      <c r="G35" s="91"/>
      <c r="H35" s="124"/>
      <c r="I35" s="124"/>
      <c r="J35" s="124"/>
      <c r="K35" s="124"/>
      <c r="L35" s="124"/>
      <c r="M35" s="91"/>
      <c r="N35" s="124"/>
      <c r="O35" s="124"/>
    </row>
    <row r="36" ht="20.25" customHeight="1" spans="1:15">
      <c r="A36" s="132" t="s">
        <v>116</v>
      </c>
      <c r="B36" s="132" t="s">
        <v>117</v>
      </c>
      <c r="C36" s="124">
        <v>68900</v>
      </c>
      <c r="D36" s="124">
        <v>68900</v>
      </c>
      <c r="E36" s="124"/>
      <c r="F36" s="124">
        <v>68900</v>
      </c>
      <c r="G36" s="91"/>
      <c r="H36" s="124"/>
      <c r="I36" s="124"/>
      <c r="J36" s="124"/>
      <c r="K36" s="124"/>
      <c r="L36" s="124"/>
      <c r="M36" s="91"/>
      <c r="N36" s="124"/>
      <c r="O36" s="124"/>
    </row>
    <row r="37" ht="20.25" customHeight="1" spans="1:15">
      <c r="A37" s="133" t="s">
        <v>118</v>
      </c>
      <c r="B37" s="133" t="s">
        <v>117</v>
      </c>
      <c r="C37" s="124">
        <v>68900</v>
      </c>
      <c r="D37" s="124">
        <v>68900</v>
      </c>
      <c r="E37" s="124"/>
      <c r="F37" s="124">
        <v>68900</v>
      </c>
      <c r="G37" s="91"/>
      <c r="H37" s="124"/>
      <c r="I37" s="124"/>
      <c r="J37" s="124"/>
      <c r="K37" s="124"/>
      <c r="L37" s="124"/>
      <c r="M37" s="91"/>
      <c r="N37" s="124"/>
      <c r="O37" s="124"/>
    </row>
    <row r="38" ht="20.25" customHeight="1" spans="1:15">
      <c r="A38" s="30" t="s">
        <v>119</v>
      </c>
      <c r="B38" s="30" t="s">
        <v>120</v>
      </c>
      <c r="C38" s="124">
        <v>39600000</v>
      </c>
      <c r="D38" s="124"/>
      <c r="E38" s="124"/>
      <c r="F38" s="124"/>
      <c r="G38" s="91"/>
      <c r="H38" s="124"/>
      <c r="I38" s="124"/>
      <c r="J38" s="124">
        <v>39600000</v>
      </c>
      <c r="K38" s="124">
        <v>39600000</v>
      </c>
      <c r="L38" s="124"/>
      <c r="M38" s="91"/>
      <c r="N38" s="124"/>
      <c r="O38" s="124"/>
    </row>
    <row r="39" ht="20.25" customHeight="1" spans="1:15">
      <c r="A39" s="132" t="s">
        <v>121</v>
      </c>
      <c r="B39" s="132" t="s">
        <v>122</v>
      </c>
      <c r="C39" s="124">
        <v>39600000</v>
      </c>
      <c r="D39" s="124"/>
      <c r="E39" s="124"/>
      <c r="F39" s="124"/>
      <c r="G39" s="91"/>
      <c r="H39" s="124"/>
      <c r="I39" s="124"/>
      <c r="J39" s="124">
        <v>39600000</v>
      </c>
      <c r="K39" s="124">
        <v>39600000</v>
      </c>
      <c r="L39" s="124"/>
      <c r="M39" s="91"/>
      <c r="N39" s="124"/>
      <c r="O39" s="124"/>
    </row>
    <row r="40" ht="20.25" customHeight="1" spans="1:15">
      <c r="A40" s="133" t="s">
        <v>123</v>
      </c>
      <c r="B40" s="133" t="s">
        <v>124</v>
      </c>
      <c r="C40" s="124">
        <v>39600000</v>
      </c>
      <c r="D40" s="124"/>
      <c r="E40" s="124"/>
      <c r="F40" s="124"/>
      <c r="G40" s="91"/>
      <c r="H40" s="124"/>
      <c r="I40" s="124"/>
      <c r="J40" s="124">
        <v>39600000</v>
      </c>
      <c r="K40" s="124">
        <v>39600000</v>
      </c>
      <c r="L40" s="124"/>
      <c r="M40" s="91"/>
      <c r="N40" s="124"/>
      <c r="O40" s="124"/>
    </row>
    <row r="41" ht="17.25" customHeight="1" spans="1:15">
      <c r="A41" s="108" t="s">
        <v>125</v>
      </c>
      <c r="B41" s="109" t="s">
        <v>125</v>
      </c>
      <c r="C41" s="124">
        <v>2067740287.52</v>
      </c>
      <c r="D41" s="124">
        <v>182943272.98</v>
      </c>
      <c r="E41" s="124">
        <v>98563200.04</v>
      </c>
      <c r="F41" s="124">
        <v>84380072.94</v>
      </c>
      <c r="G41" s="91"/>
      <c r="H41" s="124"/>
      <c r="I41" s="124"/>
      <c r="J41" s="124">
        <v>1884797014.54</v>
      </c>
      <c r="K41" s="124">
        <v>1821868826.12</v>
      </c>
      <c r="L41" s="124">
        <v>14520000</v>
      </c>
      <c r="M41" s="91"/>
      <c r="N41" s="124"/>
      <c r="O41" s="124">
        <v>48408188.42</v>
      </c>
    </row>
  </sheetData>
  <mergeCells count="11">
    <mergeCell ref="A2:O2"/>
    <mergeCell ref="A3:L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customWidth="1"/>
  </cols>
  <sheetData>
    <row r="1" customHeight="1" spans="1:4">
      <c r="D1" s="96" t="s">
        <v>126</v>
      </c>
    </row>
    <row r="2" ht="31.5" customHeight="1" spans="1:4">
      <c r="A2" s="46" t="s">
        <v>127</v>
      </c>
      <c r="B2" s="136"/>
      <c r="C2" s="136"/>
      <c r="D2" s="136"/>
    </row>
    <row r="3" ht="17.25" customHeight="1" spans="1:4">
      <c r="A3" s="4" t="str">
        <f>"单位名称："&amp;"云南大学附属医院"</f>
        <v>单位名称：云南大学附属医院</v>
      </c>
      <c r="B3" s="137"/>
      <c r="C3" s="137"/>
      <c r="D3" s="98" t="s">
        <v>2</v>
      </c>
    </row>
    <row r="4" ht="24.65" customHeight="1" spans="1:4">
      <c r="A4" s="10" t="s">
        <v>3</v>
      </c>
      <c r="B4" s="12"/>
      <c r="C4" s="10" t="s">
        <v>4</v>
      </c>
      <c r="D4" s="12"/>
    </row>
    <row r="5" ht="15.65" customHeight="1" spans="1:4">
      <c r="A5" s="15" t="s">
        <v>5</v>
      </c>
      <c r="B5" s="138" t="s">
        <v>6</v>
      </c>
      <c r="C5" s="15" t="s">
        <v>128</v>
      </c>
      <c r="D5" s="138" t="s">
        <v>6</v>
      </c>
    </row>
    <row r="6" ht="14.15" customHeight="1" spans="1:4">
      <c r="A6" s="18"/>
      <c r="B6" s="17"/>
      <c r="C6" s="18"/>
      <c r="D6" s="17"/>
    </row>
    <row r="7" ht="29.15" customHeight="1" spans="1:4">
      <c r="A7" s="139" t="s">
        <v>129</v>
      </c>
      <c r="B7" s="140">
        <v>118009200.04</v>
      </c>
      <c r="C7" s="141" t="s">
        <v>130</v>
      </c>
      <c r="D7" s="140">
        <v>182943272.98</v>
      </c>
    </row>
    <row r="8" ht="29.15" customHeight="1" spans="1:4">
      <c r="A8" s="142" t="s">
        <v>131</v>
      </c>
      <c r="B8" s="91">
        <v>118009200.04</v>
      </c>
      <c r="C8" s="23" t="str">
        <f>"（一）"&amp;"一般公共服务支出"</f>
        <v>（一）一般公共服务支出</v>
      </c>
      <c r="D8" s="91">
        <v>351080.6</v>
      </c>
    </row>
    <row r="9" ht="29.15" customHeight="1" spans="1:4">
      <c r="A9" s="142" t="s">
        <v>132</v>
      </c>
      <c r="B9" s="91"/>
      <c r="C9" s="23" t="str">
        <f>"（二）"&amp;"科学技术支出"</f>
        <v>（二）科学技术支出</v>
      </c>
      <c r="D9" s="91">
        <v>1524197</v>
      </c>
    </row>
    <row r="10" ht="29.15" customHeight="1" spans="1:4">
      <c r="A10" s="142" t="s">
        <v>133</v>
      </c>
      <c r="B10" s="91"/>
      <c r="C10" s="23" t="str">
        <f>"（三）"&amp;"社会保障和就业支出"</f>
        <v>（三）社会保障和就业支出</v>
      </c>
      <c r="D10" s="91">
        <v>1921384.01</v>
      </c>
    </row>
    <row r="11" ht="29.15" customHeight="1" spans="1:4">
      <c r="A11" s="143" t="s">
        <v>134</v>
      </c>
      <c r="B11" s="144">
        <v>64934072.94</v>
      </c>
      <c r="C11" s="23" t="str">
        <f>"（四）"&amp;"卫生健康支出"</f>
        <v>（四）卫生健康支出</v>
      </c>
      <c r="D11" s="91">
        <v>179146611.37</v>
      </c>
    </row>
    <row r="12" ht="29.15" customHeight="1" spans="1:4">
      <c r="A12" s="142" t="s">
        <v>131</v>
      </c>
      <c r="B12" s="124">
        <v>64934072.94</v>
      </c>
      <c r="C12" s="23" t="str">
        <f>"（五）"&amp;"住房保障支出"</f>
        <v>（五）住房保障支出</v>
      </c>
      <c r="D12" s="91"/>
    </row>
    <row r="13" ht="29.15" customHeight="1" spans="1:4">
      <c r="A13" s="145" t="s">
        <v>132</v>
      </c>
      <c r="B13" s="124"/>
      <c r="C13" s="146"/>
      <c r="D13" s="144"/>
    </row>
    <row r="14" ht="29.15" customHeight="1" spans="1:4">
      <c r="A14" s="145" t="s">
        <v>133</v>
      </c>
      <c r="B14" s="144"/>
      <c r="C14" s="146"/>
      <c r="D14" s="144"/>
    </row>
    <row r="15" ht="29.15" customHeight="1" spans="1:4">
      <c r="A15" s="147"/>
      <c r="B15" s="144"/>
      <c r="C15" s="148" t="s">
        <v>135</v>
      </c>
      <c r="D15" s="144"/>
    </row>
    <row r="16" ht="29.15" customHeight="1" spans="1:4">
      <c r="A16" s="147" t="s">
        <v>136</v>
      </c>
      <c r="B16" s="144">
        <v>182943272.98</v>
      </c>
      <c r="C16" s="146" t="s">
        <v>25</v>
      </c>
      <c r="D16" s="144">
        <v>182943272.98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
    </sheetView>
  </sheetViews>
  <sheetFormatPr defaultColWidth="9.13636363636364" defaultRowHeight="14.25" customHeight="1" outlineLevelCol="6"/>
  <cols>
    <col min="1" max="1" width="20.1363636363636" customWidth="1"/>
    <col min="2" max="2" width="37.3090909090909" customWidth="1"/>
    <col min="3" max="3" width="24.2818181818182" customWidth="1"/>
    <col min="4" max="6" width="25.0272727272727" customWidth="1"/>
    <col min="7" max="7" width="24.2818181818182" customWidth="1"/>
  </cols>
  <sheetData>
    <row r="1" ht="12" customHeight="1" spans="1:7">
      <c r="D1" s="111"/>
      <c r="F1" s="57"/>
      <c r="G1" s="57" t="s">
        <v>137</v>
      </c>
    </row>
    <row r="2" ht="39" customHeight="1" spans="1:7">
      <c r="A2" s="3" t="s">
        <v>138</v>
      </c>
      <c r="B2" s="3"/>
      <c r="C2" s="3"/>
      <c r="D2" s="3"/>
      <c r="E2" s="3"/>
      <c r="F2" s="3"/>
      <c r="G2" s="3"/>
    </row>
    <row r="3" ht="18" customHeight="1" spans="1:7">
      <c r="A3" s="4" t="str">
        <f>"单位名称："&amp;"云南大学附属医院"</f>
        <v>单位名称：云南大学附属医院</v>
      </c>
      <c r="F3" s="107"/>
      <c r="G3" s="107" t="s">
        <v>2</v>
      </c>
    </row>
    <row r="4" ht="20.25" customHeight="1" spans="1:7">
      <c r="A4" s="126" t="s">
        <v>139</v>
      </c>
      <c r="B4" s="127"/>
      <c r="C4" s="128" t="s">
        <v>30</v>
      </c>
      <c r="D4" s="11" t="s">
        <v>57</v>
      </c>
      <c r="E4" s="11"/>
      <c r="F4" s="12"/>
      <c r="G4" s="128" t="s">
        <v>58</v>
      </c>
    </row>
    <row r="5" ht="20.25" customHeight="1" spans="1:7">
      <c r="A5" s="129" t="s">
        <v>48</v>
      </c>
      <c r="B5" s="130" t="s">
        <v>49</v>
      </c>
      <c r="C5" s="99"/>
      <c r="D5" s="99" t="s">
        <v>32</v>
      </c>
      <c r="E5" s="99" t="s">
        <v>140</v>
      </c>
      <c r="F5" s="99" t="s">
        <v>141</v>
      </c>
      <c r="G5" s="99"/>
    </row>
    <row r="6" ht="13.5" customHeight="1" spans="1:7">
      <c r="A6" s="131" t="s">
        <v>142</v>
      </c>
      <c r="B6" s="131" t="s">
        <v>143</v>
      </c>
      <c r="C6" s="131" t="s">
        <v>144</v>
      </c>
      <c r="D6" s="64"/>
      <c r="E6" s="131" t="s">
        <v>145</v>
      </c>
      <c r="F6" s="131" t="s">
        <v>146</v>
      </c>
      <c r="G6" s="131" t="s">
        <v>147</v>
      </c>
    </row>
    <row r="7" ht="18" customHeight="1" spans="1:7">
      <c r="A7" s="30" t="s">
        <v>59</v>
      </c>
      <c r="B7" s="30" t="s">
        <v>60</v>
      </c>
      <c r="C7" s="22">
        <v>350000</v>
      </c>
      <c r="D7" s="22"/>
      <c r="E7" s="22"/>
      <c r="F7" s="22"/>
      <c r="G7" s="22">
        <v>350000</v>
      </c>
    </row>
    <row r="8" ht="18" customHeight="1" spans="1:7">
      <c r="A8" s="30" t="s">
        <v>61</v>
      </c>
      <c r="B8" s="132" t="s">
        <v>62</v>
      </c>
      <c r="C8" s="22">
        <v>350000</v>
      </c>
      <c r="D8" s="22"/>
      <c r="E8" s="22"/>
      <c r="F8" s="22"/>
      <c r="G8" s="22">
        <v>350000</v>
      </c>
    </row>
    <row r="9" ht="18" customHeight="1" spans="1:7">
      <c r="A9" s="30" t="s">
        <v>63</v>
      </c>
      <c r="B9" s="133" t="s">
        <v>64</v>
      </c>
      <c r="C9" s="22">
        <v>350000</v>
      </c>
      <c r="D9" s="22"/>
      <c r="E9" s="22"/>
      <c r="F9" s="22"/>
      <c r="G9" s="22">
        <v>350000</v>
      </c>
    </row>
    <row r="10" ht="18" customHeight="1" spans="1:7">
      <c r="A10" s="30" t="s">
        <v>77</v>
      </c>
      <c r="B10" s="30" t="s">
        <v>78</v>
      </c>
      <c r="C10" s="22">
        <v>1761955.4</v>
      </c>
      <c r="D10" s="22">
        <v>515955.4</v>
      </c>
      <c r="E10" s="22">
        <v>172605.4</v>
      </c>
      <c r="F10" s="22">
        <v>343350</v>
      </c>
      <c r="G10" s="22">
        <v>1246000</v>
      </c>
    </row>
    <row r="11" ht="18" customHeight="1" spans="1:7">
      <c r="A11" s="30" t="s">
        <v>79</v>
      </c>
      <c r="B11" s="132" t="s">
        <v>80</v>
      </c>
      <c r="C11" s="22">
        <v>1246000</v>
      </c>
      <c r="D11" s="22"/>
      <c r="E11" s="22"/>
      <c r="F11" s="22"/>
      <c r="G11" s="22">
        <v>1246000</v>
      </c>
    </row>
    <row r="12" ht="18" customHeight="1" spans="1:7">
      <c r="A12" s="30" t="s">
        <v>81</v>
      </c>
      <c r="B12" s="133" t="s">
        <v>82</v>
      </c>
      <c r="C12" s="22">
        <v>1246000</v>
      </c>
      <c r="D12" s="22"/>
      <c r="E12" s="22"/>
      <c r="F12" s="22"/>
      <c r="G12" s="22">
        <v>1246000</v>
      </c>
    </row>
    <row r="13" ht="18" customHeight="1" spans="1:7">
      <c r="A13" s="30" t="s">
        <v>83</v>
      </c>
      <c r="B13" s="132" t="s">
        <v>84</v>
      </c>
      <c r="C13" s="22">
        <v>343350</v>
      </c>
      <c r="D13" s="22">
        <v>343350</v>
      </c>
      <c r="E13" s="22"/>
      <c r="F13" s="22">
        <v>343350</v>
      </c>
      <c r="G13" s="22"/>
    </row>
    <row r="14" ht="18" customHeight="1" spans="1:7">
      <c r="A14" s="30" t="s">
        <v>85</v>
      </c>
      <c r="B14" s="133" t="s">
        <v>86</v>
      </c>
      <c r="C14" s="22">
        <v>343350</v>
      </c>
      <c r="D14" s="22">
        <v>343350</v>
      </c>
      <c r="E14" s="22"/>
      <c r="F14" s="22">
        <v>343350</v>
      </c>
      <c r="G14" s="22"/>
    </row>
    <row r="15" ht="18" customHeight="1" spans="1:7">
      <c r="A15" s="30" t="s">
        <v>91</v>
      </c>
      <c r="B15" s="132" t="s">
        <v>92</v>
      </c>
      <c r="C15" s="22">
        <v>172605.4</v>
      </c>
      <c r="D15" s="22">
        <v>172605.4</v>
      </c>
      <c r="E15" s="22">
        <v>172605.4</v>
      </c>
      <c r="F15" s="22"/>
      <c r="G15" s="22"/>
    </row>
    <row r="16" ht="18" customHeight="1" spans="1:7">
      <c r="A16" s="30" t="s">
        <v>93</v>
      </c>
      <c r="B16" s="133" t="s">
        <v>92</v>
      </c>
      <c r="C16" s="22">
        <v>172605.4</v>
      </c>
      <c r="D16" s="22">
        <v>172605.4</v>
      </c>
      <c r="E16" s="22">
        <v>172605.4</v>
      </c>
      <c r="F16" s="22"/>
      <c r="G16" s="22"/>
    </row>
    <row r="17" ht="18" customHeight="1" spans="1:7">
      <c r="A17" s="30" t="s">
        <v>94</v>
      </c>
      <c r="B17" s="30" t="s">
        <v>95</v>
      </c>
      <c r="C17" s="22">
        <v>115897244.64</v>
      </c>
      <c r="D17" s="22">
        <v>98047244.64</v>
      </c>
      <c r="E17" s="22">
        <v>98047244.64</v>
      </c>
      <c r="F17" s="22"/>
      <c r="G17" s="22">
        <v>17850000</v>
      </c>
    </row>
    <row r="18" ht="18" customHeight="1" spans="1:7">
      <c r="A18" s="30" t="s">
        <v>96</v>
      </c>
      <c r="B18" s="132" t="s">
        <v>97</v>
      </c>
      <c r="C18" s="22">
        <v>100067996</v>
      </c>
      <c r="D18" s="22">
        <v>82217996</v>
      </c>
      <c r="E18" s="22">
        <v>82217996</v>
      </c>
      <c r="F18" s="22"/>
      <c r="G18" s="22">
        <v>17850000</v>
      </c>
    </row>
    <row r="19" ht="18" customHeight="1" spans="1:7">
      <c r="A19" s="30" t="s">
        <v>98</v>
      </c>
      <c r="B19" s="133" t="s">
        <v>99</v>
      </c>
      <c r="C19" s="22">
        <v>100067996</v>
      </c>
      <c r="D19" s="22">
        <v>82217996</v>
      </c>
      <c r="E19" s="22">
        <v>82217996</v>
      </c>
      <c r="F19" s="22"/>
      <c r="G19" s="22">
        <v>17850000</v>
      </c>
    </row>
    <row r="20" ht="18" customHeight="1" spans="1:7">
      <c r="A20" s="30" t="s">
        <v>104</v>
      </c>
      <c r="B20" s="132" t="s">
        <v>105</v>
      </c>
      <c r="C20" s="22">
        <v>15829248.64</v>
      </c>
      <c r="D20" s="22">
        <v>15829248.64</v>
      </c>
      <c r="E20" s="22">
        <v>15829248.64</v>
      </c>
      <c r="F20" s="22"/>
      <c r="G20" s="22"/>
    </row>
    <row r="21" ht="18" customHeight="1" spans="1:7">
      <c r="A21" s="30" t="s">
        <v>106</v>
      </c>
      <c r="B21" s="133" t="s">
        <v>107</v>
      </c>
      <c r="C21" s="22">
        <v>9221420.04</v>
      </c>
      <c r="D21" s="22">
        <v>9221420.04</v>
      </c>
      <c r="E21" s="22">
        <v>9221420.04</v>
      </c>
      <c r="F21" s="22"/>
      <c r="G21" s="22"/>
    </row>
    <row r="22" ht="18" customHeight="1" spans="1:7">
      <c r="A22" s="30" t="s">
        <v>108</v>
      </c>
      <c r="B22" s="133" t="s">
        <v>109</v>
      </c>
      <c r="C22" s="22">
        <v>5888746.6</v>
      </c>
      <c r="D22" s="22">
        <v>5888746.6</v>
      </c>
      <c r="E22" s="22">
        <v>5888746.6</v>
      </c>
      <c r="F22" s="22"/>
      <c r="G22" s="22"/>
    </row>
    <row r="23" ht="18" customHeight="1" spans="1:7">
      <c r="A23" s="30" t="s">
        <v>110</v>
      </c>
      <c r="B23" s="133" t="s">
        <v>111</v>
      </c>
      <c r="C23" s="22">
        <v>719082</v>
      </c>
      <c r="D23" s="22">
        <v>719082</v>
      </c>
      <c r="E23" s="22">
        <v>719082</v>
      </c>
      <c r="F23" s="22"/>
      <c r="G23" s="22"/>
    </row>
    <row r="24" ht="18" customHeight="1" spans="1:7">
      <c r="A24" s="134" t="s">
        <v>125</v>
      </c>
      <c r="B24" s="135" t="s">
        <v>125</v>
      </c>
      <c r="C24" s="22">
        <v>118009200.04</v>
      </c>
      <c r="D24" s="22">
        <v>98563200.04</v>
      </c>
      <c r="E24" s="22">
        <v>98219850.04</v>
      </c>
      <c r="F24" s="22">
        <v>343350</v>
      </c>
      <c r="G24" s="22">
        <v>19446000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3" sqref="B13"/>
    </sheetView>
  </sheetViews>
  <sheetFormatPr defaultColWidth="9.13636363636364" defaultRowHeight="14.25" customHeight="1" outlineLevelCol="5"/>
  <cols>
    <col min="1" max="1" width="27.4181818181818" customWidth="1"/>
    <col min="2" max="6" width="31.1727272727273" customWidth="1"/>
  </cols>
  <sheetData>
    <row r="1" ht="12" customHeight="1" spans="1:6">
      <c r="A1" s="120"/>
      <c r="B1" s="120"/>
      <c r="C1" s="62"/>
      <c r="F1" s="61" t="s">
        <v>148</v>
      </c>
    </row>
    <row r="2" ht="25.5" customHeight="1" spans="1:6">
      <c r="A2" s="121" t="s">
        <v>149</v>
      </c>
      <c r="B2" s="121"/>
      <c r="C2" s="121"/>
      <c r="D2" s="121"/>
      <c r="E2" s="121"/>
      <c r="F2" s="121"/>
    </row>
    <row r="3" ht="15.75" customHeight="1" spans="1:6">
      <c r="A3" s="4" t="str">
        <f>"单位名称："&amp;"云南大学附属医院"</f>
        <v>单位名称：云南大学附属医院</v>
      </c>
      <c r="B3" s="120"/>
      <c r="C3" s="62"/>
      <c r="F3" s="61" t="s">
        <v>150</v>
      </c>
    </row>
    <row r="4" ht="19.5" customHeight="1" spans="1:6">
      <c r="A4" s="9" t="s">
        <v>151</v>
      </c>
      <c r="B4" s="15" t="s">
        <v>152</v>
      </c>
      <c r="C4" s="10" t="s">
        <v>153</v>
      </c>
      <c r="D4" s="11"/>
      <c r="E4" s="12"/>
      <c r="F4" s="15" t="s">
        <v>154</v>
      </c>
    </row>
    <row r="5" ht="19.5" customHeight="1" spans="1:6">
      <c r="A5" s="17"/>
      <c r="B5" s="18"/>
      <c r="C5" s="64" t="s">
        <v>32</v>
      </c>
      <c r="D5" s="64" t="s">
        <v>155</v>
      </c>
      <c r="E5" s="64" t="s">
        <v>156</v>
      </c>
      <c r="F5" s="18"/>
    </row>
    <row r="6" ht="18.75" customHeight="1" spans="1:6">
      <c r="A6" s="122">
        <v>1</v>
      </c>
      <c r="B6" s="122">
        <v>2</v>
      </c>
      <c r="C6" s="123">
        <v>3</v>
      </c>
      <c r="D6" s="122">
        <v>4</v>
      </c>
      <c r="E6" s="122">
        <v>5</v>
      </c>
      <c r="F6" s="122">
        <v>6</v>
      </c>
    </row>
    <row r="7" ht="18.75" customHeight="1" spans="1:6">
      <c r="A7" s="124"/>
      <c r="B7" s="124"/>
      <c r="C7" s="125"/>
      <c r="D7" s="124"/>
      <c r="E7" s="124"/>
      <c r="F7" s="124"/>
    </row>
    <row r="9" s="44" customFormat="1" customHeight="1" spans="1:6">
      <c r="A9" s="67" t="s">
        <v>157</v>
      </c>
      <c r="B9" s="67"/>
      <c r="C9" s="67"/>
      <c r="D9" s="67"/>
      <c r="E9" s="67"/>
      <c r="F9" s="67"/>
    </row>
  </sheetData>
  <mergeCells count="7">
    <mergeCell ref="A2:F2"/>
    <mergeCell ref="A3:D3"/>
    <mergeCell ref="C4:E4"/>
    <mergeCell ref="A9:F9"/>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workbookViewId="0">
      <selection activeCell="A1" sqref="A1"/>
    </sheetView>
  </sheetViews>
  <sheetFormatPr defaultColWidth="9.13636363636364" defaultRowHeight="14.25" customHeight="1"/>
  <cols>
    <col min="1" max="1" width="28.7" customWidth="1"/>
    <col min="2" max="3" width="23.8545454545455" customWidth="1"/>
    <col min="4" max="4" width="14.6" customWidth="1"/>
    <col min="5" max="5" width="18.4545454545455" customWidth="1"/>
    <col min="6" max="6" width="14.7454545454545" customWidth="1"/>
    <col min="7" max="7" width="18.8818181818182" customWidth="1"/>
    <col min="8" max="13" width="15.3090909090909" customWidth="1"/>
    <col min="14" max="16" width="14.7454545454545" customWidth="1"/>
    <col min="17" max="17" width="14.8818181818182" customWidth="1"/>
    <col min="18" max="23" width="15.0272727272727" customWidth="1"/>
  </cols>
  <sheetData>
    <row r="1" ht="13.5" customHeight="1" spans="1:23">
      <c r="D1" s="1"/>
      <c r="E1" s="1"/>
      <c r="F1" s="1"/>
      <c r="G1" s="1"/>
      <c r="U1" s="111"/>
      <c r="W1" s="57" t="s">
        <v>158</v>
      </c>
    </row>
    <row r="2" ht="27.75" customHeight="1" spans="1:23">
      <c r="A2" s="27" t="s">
        <v>159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"单位名称："&amp;"云南大学附属医院"</f>
        <v>单位名称：云南大学附属医院</v>
      </c>
      <c r="B3" s="5"/>
      <c r="C3" s="5"/>
      <c r="D3" s="5"/>
      <c r="E3" s="5"/>
      <c r="F3" s="5"/>
      <c r="G3" s="5"/>
      <c r="H3" s="6"/>
      <c r="I3" s="6"/>
      <c r="J3" s="6"/>
      <c r="K3" s="6"/>
      <c r="L3" s="6"/>
      <c r="M3" s="6"/>
      <c r="N3" s="6"/>
      <c r="O3" s="6"/>
      <c r="P3" s="6"/>
      <c r="Q3" s="6"/>
      <c r="U3" s="111"/>
      <c r="W3" s="107" t="s">
        <v>150</v>
      </c>
    </row>
    <row r="4" ht="21.75" customHeight="1" spans="1:23">
      <c r="A4" s="8" t="s">
        <v>160</v>
      </c>
      <c r="B4" s="8" t="s">
        <v>161</v>
      </c>
      <c r="C4" s="8" t="s">
        <v>162</v>
      </c>
      <c r="D4" s="9" t="s">
        <v>163</v>
      </c>
      <c r="E4" s="9" t="s">
        <v>164</v>
      </c>
      <c r="F4" s="9" t="s">
        <v>165</v>
      </c>
      <c r="G4" s="9" t="s">
        <v>166</v>
      </c>
      <c r="H4" s="64" t="s">
        <v>167</v>
      </c>
      <c r="I4" s="64"/>
      <c r="J4" s="64"/>
      <c r="K4" s="64"/>
      <c r="L4" s="113"/>
      <c r="M4" s="113"/>
      <c r="N4" s="113"/>
      <c r="O4" s="113"/>
      <c r="P4" s="113"/>
      <c r="Q4" s="48"/>
      <c r="R4" s="64"/>
      <c r="S4" s="64"/>
      <c r="T4" s="64"/>
      <c r="U4" s="64"/>
      <c r="V4" s="64"/>
      <c r="W4" s="64"/>
    </row>
    <row r="5" ht="21.75" customHeight="1" spans="1:23">
      <c r="A5" s="13"/>
      <c r="B5" s="13"/>
      <c r="C5" s="13"/>
      <c r="D5" s="14"/>
      <c r="E5" s="14"/>
      <c r="F5" s="14"/>
      <c r="G5" s="14"/>
      <c r="H5" s="64" t="s">
        <v>30</v>
      </c>
      <c r="I5" s="48" t="s">
        <v>33</v>
      </c>
      <c r="J5" s="48"/>
      <c r="K5" s="48"/>
      <c r="L5" s="113"/>
      <c r="M5" s="113"/>
      <c r="N5" s="113" t="s">
        <v>168</v>
      </c>
      <c r="O5" s="113"/>
      <c r="P5" s="113"/>
      <c r="Q5" s="48" t="s">
        <v>36</v>
      </c>
      <c r="R5" s="64" t="s">
        <v>51</v>
      </c>
      <c r="S5" s="48"/>
      <c r="T5" s="48"/>
      <c r="U5" s="48"/>
      <c r="V5" s="48"/>
      <c r="W5" s="48"/>
    </row>
    <row r="6" ht="15" customHeight="1" spans="1:23">
      <c r="A6" s="16"/>
      <c r="B6" s="16"/>
      <c r="C6" s="16"/>
      <c r="D6" s="17"/>
      <c r="E6" s="17"/>
      <c r="F6" s="17"/>
      <c r="G6" s="17"/>
      <c r="H6" s="64"/>
      <c r="I6" s="48" t="s">
        <v>169</v>
      </c>
      <c r="J6" s="48" t="s">
        <v>170</v>
      </c>
      <c r="K6" s="48" t="s">
        <v>171</v>
      </c>
      <c r="L6" s="117" t="s">
        <v>172</v>
      </c>
      <c r="M6" s="117" t="s">
        <v>173</v>
      </c>
      <c r="N6" s="117" t="s">
        <v>33</v>
      </c>
      <c r="O6" s="117" t="s">
        <v>34</v>
      </c>
      <c r="P6" s="117" t="s">
        <v>35</v>
      </c>
      <c r="Q6" s="48"/>
      <c r="R6" s="48" t="s">
        <v>32</v>
      </c>
      <c r="S6" s="48" t="s">
        <v>43</v>
      </c>
      <c r="T6" s="48" t="s">
        <v>174</v>
      </c>
      <c r="U6" s="48" t="s">
        <v>39</v>
      </c>
      <c r="V6" s="48" t="s">
        <v>40</v>
      </c>
      <c r="W6" s="48" t="s">
        <v>41</v>
      </c>
    </row>
    <row r="7" ht="27.75" customHeight="1" spans="1:23">
      <c r="A7" s="16"/>
      <c r="B7" s="16"/>
      <c r="C7" s="16"/>
      <c r="D7" s="17"/>
      <c r="E7" s="17"/>
      <c r="F7" s="17"/>
      <c r="G7" s="17"/>
      <c r="H7" s="64"/>
      <c r="I7" s="48"/>
      <c r="J7" s="48"/>
      <c r="K7" s="48"/>
      <c r="L7" s="117"/>
      <c r="M7" s="117"/>
      <c r="N7" s="117"/>
      <c r="O7" s="117"/>
      <c r="P7" s="117"/>
      <c r="Q7" s="48"/>
      <c r="R7" s="48"/>
      <c r="S7" s="48"/>
      <c r="T7" s="48"/>
      <c r="U7" s="48"/>
      <c r="V7" s="48"/>
      <c r="W7" s="48"/>
    </row>
    <row r="8" ht="1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23" t="s">
        <v>45</v>
      </c>
      <c r="B9" s="115"/>
      <c r="C9" s="23"/>
      <c r="D9" s="23"/>
      <c r="E9" s="23"/>
      <c r="F9" s="23"/>
      <c r="G9" s="23"/>
      <c r="H9" s="22">
        <v>1633902734.31</v>
      </c>
      <c r="I9" s="22">
        <v>98563200.04</v>
      </c>
      <c r="J9" s="22">
        <v>25166853.26</v>
      </c>
      <c r="K9" s="22">
        <v>53033</v>
      </c>
      <c r="L9" s="22">
        <v>73343313.78</v>
      </c>
      <c r="M9" s="22"/>
      <c r="N9" s="22"/>
      <c r="O9" s="22"/>
      <c r="P9" s="22"/>
      <c r="Q9" s="22"/>
      <c r="R9" s="22">
        <v>1535339534.27</v>
      </c>
      <c r="S9" s="22">
        <v>1472520145.85</v>
      </c>
      <c r="T9" s="22">
        <v>14411200</v>
      </c>
      <c r="U9" s="22"/>
      <c r="V9" s="22"/>
      <c r="W9" s="22">
        <v>48408188.42</v>
      </c>
    </row>
    <row r="10" ht="31.4" customHeight="1" spans="1:23">
      <c r="A10" s="119" t="s">
        <v>45</v>
      </c>
      <c r="B10" s="115" t="s">
        <v>175</v>
      </c>
      <c r="C10" s="23" t="s">
        <v>176</v>
      </c>
      <c r="D10" s="23" t="s">
        <v>98</v>
      </c>
      <c r="E10" s="23" t="s">
        <v>99</v>
      </c>
      <c r="F10" s="23" t="s">
        <v>177</v>
      </c>
      <c r="G10" s="23" t="s">
        <v>178</v>
      </c>
      <c r="H10" s="22">
        <v>71210000</v>
      </c>
      <c r="I10" s="22">
        <v>65407776</v>
      </c>
      <c r="J10" s="22">
        <v>16339577.75</v>
      </c>
      <c r="K10" s="22">
        <v>49465</v>
      </c>
      <c r="L10" s="22">
        <v>49018733.25</v>
      </c>
      <c r="M10" s="22"/>
      <c r="N10" s="22"/>
      <c r="O10" s="22"/>
      <c r="P10" s="22"/>
      <c r="Q10" s="22"/>
      <c r="R10" s="22">
        <v>5802224</v>
      </c>
      <c r="S10" s="22">
        <v>5802224</v>
      </c>
      <c r="T10" s="22"/>
      <c r="U10" s="22"/>
      <c r="V10" s="22"/>
      <c r="W10" s="22"/>
    </row>
    <row r="11" ht="31.4" customHeight="1" spans="1:23">
      <c r="A11" s="119" t="s">
        <v>45</v>
      </c>
      <c r="B11" s="115" t="s">
        <v>175</v>
      </c>
      <c r="C11" s="23" t="s">
        <v>176</v>
      </c>
      <c r="D11" s="23" t="s">
        <v>98</v>
      </c>
      <c r="E11" s="23" t="s">
        <v>99</v>
      </c>
      <c r="F11" s="23" t="s">
        <v>179</v>
      </c>
      <c r="G11" s="23" t="s">
        <v>180</v>
      </c>
      <c r="H11" s="22">
        <v>59650000</v>
      </c>
      <c r="I11" s="22">
        <v>43872</v>
      </c>
      <c r="J11" s="22">
        <v>10901</v>
      </c>
      <c r="K11" s="22">
        <v>268</v>
      </c>
      <c r="L11" s="22">
        <v>32703</v>
      </c>
      <c r="M11" s="22"/>
      <c r="N11" s="22"/>
      <c r="O11" s="22"/>
      <c r="P11" s="22"/>
      <c r="Q11" s="22"/>
      <c r="R11" s="22">
        <v>59606128</v>
      </c>
      <c r="S11" s="22">
        <v>59606128</v>
      </c>
      <c r="T11" s="22"/>
      <c r="U11" s="22"/>
      <c r="V11" s="22"/>
      <c r="W11" s="22"/>
    </row>
    <row r="12" ht="31.4" customHeight="1" spans="1:23">
      <c r="A12" s="119" t="s">
        <v>45</v>
      </c>
      <c r="B12" s="115" t="s">
        <v>175</v>
      </c>
      <c r="C12" s="23" t="s">
        <v>176</v>
      </c>
      <c r="D12" s="23" t="s">
        <v>98</v>
      </c>
      <c r="E12" s="23" t="s">
        <v>99</v>
      </c>
      <c r="F12" s="23" t="s">
        <v>181</v>
      </c>
      <c r="G12" s="23" t="s">
        <v>182</v>
      </c>
      <c r="H12" s="22">
        <v>5450648</v>
      </c>
      <c r="I12" s="22">
        <v>5450648</v>
      </c>
      <c r="J12" s="22">
        <v>1362662</v>
      </c>
      <c r="K12" s="22"/>
      <c r="L12" s="22">
        <v>4087986</v>
      </c>
      <c r="M12" s="22"/>
      <c r="N12" s="22"/>
      <c r="O12" s="22"/>
      <c r="P12" s="22"/>
      <c r="Q12" s="22"/>
      <c r="R12" s="22"/>
      <c r="S12" s="22"/>
      <c r="T12" s="22"/>
      <c r="U12" s="22"/>
      <c r="V12" s="22"/>
      <c r="W12" s="22"/>
    </row>
    <row r="13" ht="31.4" customHeight="1" spans="1:23">
      <c r="A13" s="119" t="s">
        <v>45</v>
      </c>
      <c r="B13" s="115" t="s">
        <v>175</v>
      </c>
      <c r="C13" s="23" t="s">
        <v>176</v>
      </c>
      <c r="D13" s="23" t="s">
        <v>98</v>
      </c>
      <c r="E13" s="23" t="s">
        <v>99</v>
      </c>
      <c r="F13" s="23" t="s">
        <v>183</v>
      </c>
      <c r="G13" s="23" t="s">
        <v>184</v>
      </c>
      <c r="H13" s="22">
        <v>429756352</v>
      </c>
      <c r="I13" s="22">
        <v>11315700</v>
      </c>
      <c r="J13" s="22">
        <v>2828100</v>
      </c>
      <c r="K13" s="22">
        <v>3300</v>
      </c>
      <c r="L13" s="22">
        <v>8484300</v>
      </c>
      <c r="M13" s="22"/>
      <c r="N13" s="22"/>
      <c r="O13" s="22"/>
      <c r="P13" s="22"/>
      <c r="Q13" s="22"/>
      <c r="R13" s="22">
        <v>418440652</v>
      </c>
      <c r="S13" s="22">
        <v>418440652</v>
      </c>
      <c r="T13" s="22"/>
      <c r="U13" s="22"/>
      <c r="V13" s="22"/>
      <c r="W13" s="22"/>
    </row>
    <row r="14" ht="31.4" customHeight="1" spans="1:23">
      <c r="A14" s="119" t="s">
        <v>45</v>
      </c>
      <c r="B14" s="115" t="s">
        <v>185</v>
      </c>
      <c r="C14" s="23" t="s">
        <v>186</v>
      </c>
      <c r="D14" s="23" t="s">
        <v>87</v>
      </c>
      <c r="E14" s="23" t="s">
        <v>88</v>
      </c>
      <c r="F14" s="23" t="s">
        <v>187</v>
      </c>
      <c r="G14" s="23" t="s">
        <v>188</v>
      </c>
      <c r="H14" s="22">
        <v>27420000</v>
      </c>
      <c r="I14" s="22"/>
      <c r="J14" s="22"/>
      <c r="K14" s="22"/>
      <c r="L14" s="22"/>
      <c r="M14" s="22"/>
      <c r="N14" s="22"/>
      <c r="O14" s="22"/>
      <c r="P14" s="22"/>
      <c r="Q14" s="22"/>
      <c r="R14" s="22">
        <v>27420000</v>
      </c>
      <c r="S14" s="22">
        <v>27420000</v>
      </c>
      <c r="T14" s="22"/>
      <c r="U14" s="22"/>
      <c r="V14" s="22"/>
      <c r="W14" s="22"/>
    </row>
    <row r="15" ht="31.4" customHeight="1" spans="1:23">
      <c r="A15" s="119" t="s">
        <v>45</v>
      </c>
      <c r="B15" s="115" t="s">
        <v>185</v>
      </c>
      <c r="C15" s="23" t="s">
        <v>186</v>
      </c>
      <c r="D15" s="23" t="s">
        <v>93</v>
      </c>
      <c r="E15" s="23" t="s">
        <v>92</v>
      </c>
      <c r="F15" s="23" t="s">
        <v>189</v>
      </c>
      <c r="G15" s="23" t="s">
        <v>190</v>
      </c>
      <c r="H15" s="22">
        <v>910000</v>
      </c>
      <c r="I15" s="22">
        <v>172605.4</v>
      </c>
      <c r="J15" s="22">
        <v>43151.35</v>
      </c>
      <c r="K15" s="22"/>
      <c r="L15" s="22">
        <v>129454.05</v>
      </c>
      <c r="M15" s="22"/>
      <c r="N15" s="22"/>
      <c r="O15" s="22"/>
      <c r="P15" s="22"/>
      <c r="Q15" s="22"/>
      <c r="R15" s="22">
        <v>737394.6</v>
      </c>
      <c r="S15" s="22">
        <v>737394.6</v>
      </c>
      <c r="T15" s="22"/>
      <c r="U15" s="22"/>
      <c r="V15" s="22"/>
      <c r="W15" s="22"/>
    </row>
    <row r="16" ht="31.4" customHeight="1" spans="1:23">
      <c r="A16" s="119" t="s">
        <v>45</v>
      </c>
      <c r="B16" s="115" t="s">
        <v>185</v>
      </c>
      <c r="C16" s="23" t="s">
        <v>186</v>
      </c>
      <c r="D16" s="23" t="s">
        <v>106</v>
      </c>
      <c r="E16" s="23" t="s">
        <v>107</v>
      </c>
      <c r="F16" s="23" t="s">
        <v>191</v>
      </c>
      <c r="G16" s="23" t="s">
        <v>192</v>
      </c>
      <c r="H16" s="22">
        <v>39801021.4</v>
      </c>
      <c r="I16" s="22">
        <v>8630270.04</v>
      </c>
      <c r="J16" s="22">
        <v>2157567.51</v>
      </c>
      <c r="K16" s="22"/>
      <c r="L16" s="22">
        <v>6472702.53</v>
      </c>
      <c r="M16" s="22"/>
      <c r="N16" s="22"/>
      <c r="O16" s="22"/>
      <c r="P16" s="22"/>
      <c r="Q16" s="22"/>
      <c r="R16" s="22">
        <v>31170751.36</v>
      </c>
      <c r="S16" s="22">
        <v>31170751.36</v>
      </c>
      <c r="T16" s="22"/>
      <c r="U16" s="22"/>
      <c r="V16" s="22"/>
      <c r="W16" s="22"/>
    </row>
    <row r="17" ht="31.4" customHeight="1" spans="1:23">
      <c r="A17" s="119" t="s">
        <v>45</v>
      </c>
      <c r="B17" s="115" t="s">
        <v>185</v>
      </c>
      <c r="C17" s="23" t="s">
        <v>186</v>
      </c>
      <c r="D17" s="23" t="s">
        <v>106</v>
      </c>
      <c r="E17" s="23" t="s">
        <v>107</v>
      </c>
      <c r="F17" s="23" t="s">
        <v>193</v>
      </c>
      <c r="G17" s="23" t="s">
        <v>194</v>
      </c>
      <c r="H17" s="22">
        <v>591150</v>
      </c>
      <c r="I17" s="22">
        <v>591150</v>
      </c>
      <c r="J17" s="22">
        <v>147787.5</v>
      </c>
      <c r="K17" s="22"/>
      <c r="L17" s="22">
        <v>443362.5</v>
      </c>
      <c r="M17" s="22"/>
      <c r="N17" s="22"/>
      <c r="O17" s="22"/>
      <c r="P17" s="22"/>
      <c r="Q17" s="22"/>
      <c r="R17" s="22"/>
      <c r="S17" s="22"/>
      <c r="T17" s="22"/>
      <c r="U17" s="22"/>
      <c r="V17" s="22"/>
      <c r="W17" s="22"/>
    </row>
    <row r="18" ht="31.4" customHeight="1" spans="1:23">
      <c r="A18" s="119" t="s">
        <v>45</v>
      </c>
      <c r="B18" s="115" t="s">
        <v>185</v>
      </c>
      <c r="C18" s="23" t="s">
        <v>186</v>
      </c>
      <c r="D18" s="23" t="s">
        <v>108</v>
      </c>
      <c r="E18" s="23" t="s">
        <v>109</v>
      </c>
      <c r="F18" s="23" t="s">
        <v>195</v>
      </c>
      <c r="G18" s="23" t="s">
        <v>196</v>
      </c>
      <c r="H18" s="22">
        <v>5888746.6</v>
      </c>
      <c r="I18" s="22">
        <v>5888746.6</v>
      </c>
      <c r="J18" s="22">
        <v>1472186.65</v>
      </c>
      <c r="K18" s="22"/>
      <c r="L18" s="22">
        <v>4416559.95</v>
      </c>
      <c r="M18" s="22"/>
      <c r="N18" s="22"/>
      <c r="O18" s="22"/>
      <c r="P18" s="22"/>
      <c r="Q18" s="22"/>
      <c r="R18" s="22"/>
      <c r="S18" s="22"/>
      <c r="T18" s="22"/>
      <c r="U18" s="22"/>
      <c r="V18" s="22"/>
      <c r="W18" s="22"/>
    </row>
    <row r="19" ht="31.4" customHeight="1" spans="1:23">
      <c r="A19" s="119" t="s">
        <v>45</v>
      </c>
      <c r="B19" s="115" t="s">
        <v>185</v>
      </c>
      <c r="C19" s="23" t="s">
        <v>186</v>
      </c>
      <c r="D19" s="23" t="s">
        <v>110</v>
      </c>
      <c r="E19" s="23" t="s">
        <v>111</v>
      </c>
      <c r="F19" s="23" t="s">
        <v>189</v>
      </c>
      <c r="G19" s="23" t="s">
        <v>190</v>
      </c>
      <c r="H19" s="22">
        <v>719082</v>
      </c>
      <c r="I19" s="22">
        <v>719082</v>
      </c>
      <c r="J19" s="22">
        <v>719082</v>
      </c>
      <c r="K19" s="22"/>
      <c r="L19" s="22"/>
      <c r="M19" s="22"/>
      <c r="N19" s="22"/>
      <c r="O19" s="22"/>
      <c r="P19" s="22"/>
      <c r="Q19" s="22"/>
      <c r="R19" s="22"/>
      <c r="S19" s="22"/>
      <c r="T19" s="22"/>
      <c r="U19" s="22"/>
      <c r="V19" s="22"/>
      <c r="W19" s="22"/>
    </row>
    <row r="20" ht="31.4" customHeight="1" spans="1:23">
      <c r="A20" s="119" t="s">
        <v>45</v>
      </c>
      <c r="B20" s="115" t="s">
        <v>197</v>
      </c>
      <c r="C20" s="23" t="s">
        <v>198</v>
      </c>
      <c r="D20" s="23" t="s">
        <v>89</v>
      </c>
      <c r="E20" s="23" t="s">
        <v>90</v>
      </c>
      <c r="F20" s="23" t="s">
        <v>199</v>
      </c>
      <c r="G20" s="23" t="s">
        <v>200</v>
      </c>
      <c r="H20" s="22">
        <v>13710000</v>
      </c>
      <c r="I20" s="22"/>
      <c r="J20" s="22"/>
      <c r="K20" s="22"/>
      <c r="L20" s="22"/>
      <c r="M20" s="22"/>
      <c r="N20" s="22"/>
      <c r="O20" s="22"/>
      <c r="P20" s="22"/>
      <c r="Q20" s="22"/>
      <c r="R20" s="22">
        <v>13710000</v>
      </c>
      <c r="S20" s="22">
        <v>13710000</v>
      </c>
      <c r="T20" s="22"/>
      <c r="U20" s="22"/>
      <c r="V20" s="22"/>
      <c r="W20" s="22"/>
    </row>
    <row r="21" ht="31.4" customHeight="1" spans="1:23">
      <c r="A21" s="119" t="s">
        <v>45</v>
      </c>
      <c r="B21" s="115" t="s">
        <v>201</v>
      </c>
      <c r="C21" s="23" t="s">
        <v>124</v>
      </c>
      <c r="D21" s="23" t="s">
        <v>123</v>
      </c>
      <c r="E21" s="23" t="s">
        <v>124</v>
      </c>
      <c r="F21" s="23" t="s">
        <v>202</v>
      </c>
      <c r="G21" s="23" t="s">
        <v>124</v>
      </c>
      <c r="H21" s="22">
        <v>39600000</v>
      </c>
      <c r="I21" s="22"/>
      <c r="J21" s="22"/>
      <c r="K21" s="22"/>
      <c r="L21" s="22"/>
      <c r="M21" s="22"/>
      <c r="N21" s="22"/>
      <c r="O21" s="22"/>
      <c r="P21" s="22"/>
      <c r="Q21" s="22"/>
      <c r="R21" s="22">
        <v>39600000</v>
      </c>
      <c r="S21" s="22">
        <v>39600000</v>
      </c>
      <c r="T21" s="22"/>
      <c r="U21" s="22"/>
      <c r="V21" s="22"/>
      <c r="W21" s="22"/>
    </row>
    <row r="22" ht="31.4" customHeight="1" spans="1:23">
      <c r="A22" s="119" t="s">
        <v>45</v>
      </c>
      <c r="B22" s="115" t="s">
        <v>203</v>
      </c>
      <c r="C22" s="23" t="s">
        <v>204</v>
      </c>
      <c r="D22" s="23" t="s">
        <v>98</v>
      </c>
      <c r="E22" s="23" t="s">
        <v>99</v>
      </c>
      <c r="F22" s="23" t="s">
        <v>205</v>
      </c>
      <c r="G22" s="23" t="s">
        <v>206</v>
      </c>
      <c r="H22" s="22">
        <v>4491280</v>
      </c>
      <c r="I22" s="22"/>
      <c r="J22" s="22"/>
      <c r="K22" s="22"/>
      <c r="L22" s="22"/>
      <c r="M22" s="22"/>
      <c r="N22" s="22"/>
      <c r="O22" s="22"/>
      <c r="P22" s="22"/>
      <c r="Q22" s="22"/>
      <c r="R22" s="22">
        <v>4491280</v>
      </c>
      <c r="S22" s="22">
        <v>4491280</v>
      </c>
      <c r="T22" s="22"/>
      <c r="U22" s="22"/>
      <c r="V22" s="22"/>
      <c r="W22" s="22"/>
    </row>
    <row r="23" ht="31.4" customHeight="1" spans="1:23">
      <c r="A23" s="119" t="s">
        <v>45</v>
      </c>
      <c r="B23" s="115" t="s">
        <v>203</v>
      </c>
      <c r="C23" s="23" t="s">
        <v>204</v>
      </c>
      <c r="D23" s="23" t="s">
        <v>98</v>
      </c>
      <c r="E23" s="23" t="s">
        <v>99</v>
      </c>
      <c r="F23" s="23" t="s">
        <v>207</v>
      </c>
      <c r="G23" s="23" t="s">
        <v>208</v>
      </c>
      <c r="H23" s="22">
        <v>11988660</v>
      </c>
      <c r="I23" s="22"/>
      <c r="J23" s="22"/>
      <c r="K23" s="22"/>
      <c r="L23" s="22"/>
      <c r="M23" s="22"/>
      <c r="N23" s="22"/>
      <c r="O23" s="22"/>
      <c r="P23" s="22"/>
      <c r="Q23" s="22"/>
      <c r="R23" s="22">
        <v>11988660</v>
      </c>
      <c r="S23" s="22">
        <v>11988660</v>
      </c>
      <c r="T23" s="22"/>
      <c r="U23" s="22"/>
      <c r="V23" s="22"/>
      <c r="W23" s="22"/>
    </row>
    <row r="24" ht="31.4" customHeight="1" spans="1:23">
      <c r="A24" s="119" t="s">
        <v>45</v>
      </c>
      <c r="B24" s="115" t="s">
        <v>209</v>
      </c>
      <c r="C24" s="23" t="s">
        <v>210</v>
      </c>
      <c r="D24" s="23" t="s">
        <v>98</v>
      </c>
      <c r="E24" s="23" t="s">
        <v>99</v>
      </c>
      <c r="F24" s="23" t="s">
        <v>211</v>
      </c>
      <c r="G24" s="23" t="s">
        <v>210</v>
      </c>
      <c r="H24" s="22">
        <v>63114518.12</v>
      </c>
      <c r="I24" s="22"/>
      <c r="J24" s="22"/>
      <c r="K24" s="22"/>
      <c r="L24" s="22"/>
      <c r="M24" s="22"/>
      <c r="N24" s="22"/>
      <c r="O24" s="22"/>
      <c r="P24" s="22"/>
      <c r="Q24" s="22"/>
      <c r="R24" s="22">
        <v>63114518.12</v>
      </c>
      <c r="S24" s="22">
        <v>63114518.12</v>
      </c>
      <c r="T24" s="22"/>
      <c r="U24" s="22"/>
      <c r="V24" s="22"/>
      <c r="W24" s="22"/>
    </row>
    <row r="25" ht="31.4" customHeight="1" spans="1:23">
      <c r="A25" s="119" t="s">
        <v>45</v>
      </c>
      <c r="B25" s="115" t="s">
        <v>212</v>
      </c>
      <c r="C25" s="23" t="s">
        <v>213</v>
      </c>
      <c r="D25" s="23" t="s">
        <v>98</v>
      </c>
      <c r="E25" s="23" t="s">
        <v>99</v>
      </c>
      <c r="F25" s="23" t="s">
        <v>214</v>
      </c>
      <c r="G25" s="23" t="s">
        <v>215</v>
      </c>
      <c r="H25" s="22">
        <v>326000</v>
      </c>
      <c r="I25" s="22"/>
      <c r="J25" s="22"/>
      <c r="K25" s="22"/>
      <c r="L25" s="22"/>
      <c r="M25" s="22"/>
      <c r="N25" s="22"/>
      <c r="O25" s="22"/>
      <c r="P25" s="22"/>
      <c r="Q25" s="22"/>
      <c r="R25" s="22">
        <v>326000</v>
      </c>
      <c r="S25" s="22">
        <v>326000</v>
      </c>
      <c r="T25" s="22"/>
      <c r="U25" s="22"/>
      <c r="V25" s="22"/>
      <c r="W25" s="22"/>
    </row>
    <row r="26" ht="31.4" customHeight="1" spans="1:23">
      <c r="A26" s="119" t="s">
        <v>45</v>
      </c>
      <c r="B26" s="115" t="s">
        <v>216</v>
      </c>
      <c r="C26" s="23" t="s">
        <v>154</v>
      </c>
      <c r="D26" s="23" t="s">
        <v>98</v>
      </c>
      <c r="E26" s="23" t="s">
        <v>99</v>
      </c>
      <c r="F26" s="23" t="s">
        <v>217</v>
      </c>
      <c r="G26" s="23" t="s">
        <v>154</v>
      </c>
      <c r="H26" s="22">
        <v>31700</v>
      </c>
      <c r="I26" s="22"/>
      <c r="J26" s="22"/>
      <c r="K26" s="22"/>
      <c r="L26" s="22"/>
      <c r="M26" s="22"/>
      <c r="N26" s="22"/>
      <c r="O26" s="22"/>
      <c r="P26" s="22"/>
      <c r="Q26" s="22"/>
      <c r="R26" s="22">
        <v>31700</v>
      </c>
      <c r="S26" s="22">
        <v>31700</v>
      </c>
      <c r="T26" s="22"/>
      <c r="U26" s="22"/>
      <c r="V26" s="22"/>
      <c r="W26" s="22"/>
    </row>
    <row r="27" ht="31.4" customHeight="1" spans="1:23">
      <c r="A27" s="119" t="s">
        <v>45</v>
      </c>
      <c r="B27" s="115" t="s">
        <v>218</v>
      </c>
      <c r="C27" s="23" t="s">
        <v>219</v>
      </c>
      <c r="D27" s="23" t="s">
        <v>98</v>
      </c>
      <c r="E27" s="23" t="s">
        <v>99</v>
      </c>
      <c r="F27" s="23" t="s">
        <v>220</v>
      </c>
      <c r="G27" s="23" t="s">
        <v>219</v>
      </c>
      <c r="H27" s="22">
        <v>3600000</v>
      </c>
      <c r="I27" s="22"/>
      <c r="J27" s="22"/>
      <c r="K27" s="22"/>
      <c r="L27" s="22"/>
      <c r="M27" s="22"/>
      <c r="N27" s="22"/>
      <c r="O27" s="22"/>
      <c r="P27" s="22"/>
      <c r="Q27" s="22"/>
      <c r="R27" s="22">
        <v>3600000</v>
      </c>
      <c r="S27" s="22">
        <v>3600000</v>
      </c>
      <c r="T27" s="22"/>
      <c r="U27" s="22"/>
      <c r="V27" s="22"/>
      <c r="W27" s="22"/>
    </row>
    <row r="28" ht="31.4" customHeight="1" spans="1:23">
      <c r="A28" s="119" t="s">
        <v>45</v>
      </c>
      <c r="B28" s="115" t="s">
        <v>221</v>
      </c>
      <c r="C28" s="23" t="s">
        <v>222</v>
      </c>
      <c r="D28" s="23" t="s">
        <v>85</v>
      </c>
      <c r="E28" s="23" t="s">
        <v>86</v>
      </c>
      <c r="F28" s="23" t="s">
        <v>223</v>
      </c>
      <c r="G28" s="23" t="s">
        <v>224</v>
      </c>
      <c r="H28" s="22">
        <v>363550</v>
      </c>
      <c r="I28" s="22">
        <v>343350</v>
      </c>
      <c r="J28" s="22">
        <v>85837.5</v>
      </c>
      <c r="K28" s="22"/>
      <c r="L28" s="22">
        <v>257512.5</v>
      </c>
      <c r="M28" s="22"/>
      <c r="N28" s="22"/>
      <c r="O28" s="22"/>
      <c r="P28" s="22"/>
      <c r="Q28" s="22"/>
      <c r="R28" s="22">
        <v>20200</v>
      </c>
      <c r="S28" s="22">
        <v>20200</v>
      </c>
      <c r="T28" s="22"/>
      <c r="U28" s="22"/>
      <c r="V28" s="22"/>
      <c r="W28" s="22"/>
    </row>
    <row r="29" ht="31.4" customHeight="1" spans="1:23">
      <c r="A29" s="119" t="s">
        <v>45</v>
      </c>
      <c r="B29" s="115" t="s">
        <v>221</v>
      </c>
      <c r="C29" s="23" t="s">
        <v>222</v>
      </c>
      <c r="D29" s="23" t="s">
        <v>98</v>
      </c>
      <c r="E29" s="23" t="s">
        <v>99</v>
      </c>
      <c r="F29" s="23" t="s">
        <v>225</v>
      </c>
      <c r="G29" s="23" t="s">
        <v>226</v>
      </c>
      <c r="H29" s="22">
        <v>25000</v>
      </c>
      <c r="I29" s="22"/>
      <c r="J29" s="22"/>
      <c r="K29" s="22"/>
      <c r="L29" s="22"/>
      <c r="M29" s="22"/>
      <c r="N29" s="22"/>
      <c r="O29" s="22"/>
      <c r="P29" s="22"/>
      <c r="Q29" s="22"/>
      <c r="R29" s="22">
        <v>25000</v>
      </c>
      <c r="S29" s="22">
        <v>25000</v>
      </c>
      <c r="T29" s="22"/>
      <c r="U29" s="22"/>
      <c r="V29" s="22"/>
      <c r="W29" s="22"/>
    </row>
    <row r="30" ht="31.4" customHeight="1" spans="1:23">
      <c r="A30" s="119" t="s">
        <v>45</v>
      </c>
      <c r="B30" s="115" t="s">
        <v>221</v>
      </c>
      <c r="C30" s="23" t="s">
        <v>222</v>
      </c>
      <c r="D30" s="23" t="s">
        <v>98</v>
      </c>
      <c r="E30" s="23" t="s">
        <v>99</v>
      </c>
      <c r="F30" s="23" t="s">
        <v>227</v>
      </c>
      <c r="G30" s="23" t="s">
        <v>228</v>
      </c>
      <c r="H30" s="22">
        <v>2530470</v>
      </c>
      <c r="I30" s="22"/>
      <c r="J30" s="22"/>
      <c r="K30" s="22"/>
      <c r="L30" s="22"/>
      <c r="M30" s="22"/>
      <c r="N30" s="22"/>
      <c r="O30" s="22"/>
      <c r="P30" s="22"/>
      <c r="Q30" s="22"/>
      <c r="R30" s="22">
        <v>2530470</v>
      </c>
      <c r="S30" s="22">
        <v>2530470</v>
      </c>
      <c r="T30" s="22"/>
      <c r="U30" s="22"/>
      <c r="V30" s="22"/>
      <c r="W30" s="22"/>
    </row>
    <row r="31" ht="31.4" customHeight="1" spans="1:23">
      <c r="A31" s="119" t="s">
        <v>45</v>
      </c>
      <c r="B31" s="115" t="s">
        <v>221</v>
      </c>
      <c r="C31" s="23" t="s">
        <v>222</v>
      </c>
      <c r="D31" s="23" t="s">
        <v>98</v>
      </c>
      <c r="E31" s="23" t="s">
        <v>99</v>
      </c>
      <c r="F31" s="23" t="s">
        <v>229</v>
      </c>
      <c r="G31" s="23" t="s">
        <v>230</v>
      </c>
      <c r="H31" s="22">
        <v>23000</v>
      </c>
      <c r="I31" s="22"/>
      <c r="J31" s="22"/>
      <c r="K31" s="22"/>
      <c r="L31" s="22"/>
      <c r="M31" s="22"/>
      <c r="N31" s="22"/>
      <c r="O31" s="22"/>
      <c r="P31" s="22"/>
      <c r="Q31" s="22"/>
      <c r="R31" s="22">
        <v>23000</v>
      </c>
      <c r="S31" s="22">
        <v>22000</v>
      </c>
      <c r="T31" s="22">
        <v>1000</v>
      </c>
      <c r="U31" s="22"/>
      <c r="V31" s="22"/>
      <c r="W31" s="22"/>
    </row>
    <row r="32" ht="31.4" customHeight="1" spans="1:23">
      <c r="A32" s="119" t="s">
        <v>45</v>
      </c>
      <c r="B32" s="115" t="s">
        <v>221</v>
      </c>
      <c r="C32" s="23" t="s">
        <v>222</v>
      </c>
      <c r="D32" s="23" t="s">
        <v>98</v>
      </c>
      <c r="E32" s="23" t="s">
        <v>99</v>
      </c>
      <c r="F32" s="23" t="s">
        <v>231</v>
      </c>
      <c r="G32" s="23" t="s">
        <v>232</v>
      </c>
      <c r="H32" s="22">
        <v>2200000</v>
      </c>
      <c r="I32" s="22"/>
      <c r="J32" s="22"/>
      <c r="K32" s="22"/>
      <c r="L32" s="22"/>
      <c r="M32" s="22"/>
      <c r="N32" s="22"/>
      <c r="O32" s="22"/>
      <c r="P32" s="22"/>
      <c r="Q32" s="22"/>
      <c r="R32" s="22">
        <v>2200000</v>
      </c>
      <c r="S32" s="22">
        <v>2120000</v>
      </c>
      <c r="T32" s="22">
        <v>80000</v>
      </c>
      <c r="U32" s="22"/>
      <c r="V32" s="22"/>
      <c r="W32" s="22"/>
    </row>
    <row r="33" ht="31.4" customHeight="1" spans="1:23">
      <c r="A33" s="119" t="s">
        <v>45</v>
      </c>
      <c r="B33" s="115" t="s">
        <v>221</v>
      </c>
      <c r="C33" s="23" t="s">
        <v>222</v>
      </c>
      <c r="D33" s="23" t="s">
        <v>98</v>
      </c>
      <c r="E33" s="23" t="s">
        <v>99</v>
      </c>
      <c r="F33" s="23" t="s">
        <v>233</v>
      </c>
      <c r="G33" s="23" t="s">
        <v>234</v>
      </c>
      <c r="H33" s="22">
        <v>6904260</v>
      </c>
      <c r="I33" s="22"/>
      <c r="J33" s="22"/>
      <c r="K33" s="22"/>
      <c r="L33" s="22"/>
      <c r="M33" s="22"/>
      <c r="N33" s="22"/>
      <c r="O33" s="22"/>
      <c r="P33" s="22"/>
      <c r="Q33" s="22"/>
      <c r="R33" s="22">
        <v>6904260</v>
      </c>
      <c r="S33" s="22">
        <v>6504260</v>
      </c>
      <c r="T33" s="22">
        <v>400000</v>
      </c>
      <c r="U33" s="22"/>
      <c r="V33" s="22"/>
      <c r="W33" s="22"/>
    </row>
    <row r="34" ht="31.4" customHeight="1" spans="1:23">
      <c r="A34" s="119" t="s">
        <v>45</v>
      </c>
      <c r="B34" s="115" t="s">
        <v>221</v>
      </c>
      <c r="C34" s="23" t="s">
        <v>222</v>
      </c>
      <c r="D34" s="23" t="s">
        <v>98</v>
      </c>
      <c r="E34" s="23" t="s">
        <v>99</v>
      </c>
      <c r="F34" s="23" t="s">
        <v>235</v>
      </c>
      <c r="G34" s="23" t="s">
        <v>236</v>
      </c>
      <c r="H34" s="22">
        <v>210400</v>
      </c>
      <c r="I34" s="22"/>
      <c r="J34" s="22"/>
      <c r="K34" s="22"/>
      <c r="L34" s="22"/>
      <c r="M34" s="22"/>
      <c r="N34" s="22"/>
      <c r="O34" s="22"/>
      <c r="P34" s="22"/>
      <c r="Q34" s="22"/>
      <c r="R34" s="22">
        <v>210400</v>
      </c>
      <c r="S34" s="22">
        <v>210400</v>
      </c>
      <c r="T34" s="22"/>
      <c r="U34" s="22"/>
      <c r="V34" s="22"/>
      <c r="W34" s="22"/>
    </row>
    <row r="35" ht="31.4" customHeight="1" spans="1:23">
      <c r="A35" s="119" t="s">
        <v>45</v>
      </c>
      <c r="B35" s="115" t="s">
        <v>221</v>
      </c>
      <c r="C35" s="23" t="s">
        <v>222</v>
      </c>
      <c r="D35" s="23" t="s">
        <v>98</v>
      </c>
      <c r="E35" s="23" t="s">
        <v>99</v>
      </c>
      <c r="F35" s="23" t="s">
        <v>237</v>
      </c>
      <c r="G35" s="23" t="s">
        <v>238</v>
      </c>
      <c r="H35" s="22">
        <v>120000</v>
      </c>
      <c r="I35" s="22"/>
      <c r="J35" s="22"/>
      <c r="K35" s="22"/>
      <c r="L35" s="22"/>
      <c r="M35" s="22"/>
      <c r="N35" s="22"/>
      <c r="O35" s="22"/>
      <c r="P35" s="22"/>
      <c r="Q35" s="22"/>
      <c r="R35" s="22">
        <v>120000</v>
      </c>
      <c r="S35" s="22">
        <v>120000</v>
      </c>
      <c r="T35" s="22"/>
      <c r="U35" s="22"/>
      <c r="V35" s="22"/>
      <c r="W35" s="22"/>
    </row>
    <row r="36" ht="31.4" customHeight="1" spans="1:23">
      <c r="A36" s="119" t="s">
        <v>45</v>
      </c>
      <c r="B36" s="115" t="s">
        <v>221</v>
      </c>
      <c r="C36" s="23" t="s">
        <v>222</v>
      </c>
      <c r="D36" s="23" t="s">
        <v>98</v>
      </c>
      <c r="E36" s="23" t="s">
        <v>99</v>
      </c>
      <c r="F36" s="23" t="s">
        <v>239</v>
      </c>
      <c r="G36" s="23" t="s">
        <v>240</v>
      </c>
      <c r="H36" s="22">
        <v>2888700</v>
      </c>
      <c r="I36" s="22"/>
      <c r="J36" s="22"/>
      <c r="K36" s="22"/>
      <c r="L36" s="22"/>
      <c r="M36" s="22"/>
      <c r="N36" s="22"/>
      <c r="O36" s="22"/>
      <c r="P36" s="22"/>
      <c r="Q36" s="22"/>
      <c r="R36" s="22">
        <v>2888700</v>
      </c>
      <c r="S36" s="22">
        <v>2888700</v>
      </c>
      <c r="T36" s="22"/>
      <c r="U36" s="22"/>
      <c r="V36" s="22"/>
      <c r="W36" s="22"/>
    </row>
    <row r="37" ht="31.4" customHeight="1" spans="1:23">
      <c r="A37" s="119" t="s">
        <v>45</v>
      </c>
      <c r="B37" s="115" t="s">
        <v>221</v>
      </c>
      <c r="C37" s="23" t="s">
        <v>222</v>
      </c>
      <c r="D37" s="23" t="s">
        <v>98</v>
      </c>
      <c r="E37" s="23" t="s">
        <v>99</v>
      </c>
      <c r="F37" s="23" t="s">
        <v>241</v>
      </c>
      <c r="G37" s="23" t="s">
        <v>242</v>
      </c>
      <c r="H37" s="22">
        <v>9043250</v>
      </c>
      <c r="I37" s="22"/>
      <c r="J37" s="22"/>
      <c r="K37" s="22"/>
      <c r="L37" s="22"/>
      <c r="M37" s="22"/>
      <c r="N37" s="22"/>
      <c r="O37" s="22"/>
      <c r="P37" s="22"/>
      <c r="Q37" s="22"/>
      <c r="R37" s="22">
        <v>9043250</v>
      </c>
      <c r="S37" s="22">
        <v>8773050</v>
      </c>
      <c r="T37" s="22">
        <v>270200</v>
      </c>
      <c r="U37" s="22"/>
      <c r="V37" s="22"/>
      <c r="W37" s="22"/>
    </row>
    <row r="38" ht="31.4" customHeight="1" spans="1:23">
      <c r="A38" s="119" t="s">
        <v>45</v>
      </c>
      <c r="B38" s="115" t="s">
        <v>221</v>
      </c>
      <c r="C38" s="23" t="s">
        <v>222</v>
      </c>
      <c r="D38" s="23" t="s">
        <v>98</v>
      </c>
      <c r="E38" s="23" t="s">
        <v>99</v>
      </c>
      <c r="F38" s="23" t="s">
        <v>243</v>
      </c>
      <c r="G38" s="23" t="s">
        <v>244</v>
      </c>
      <c r="H38" s="22">
        <v>67000</v>
      </c>
      <c r="I38" s="22"/>
      <c r="J38" s="22"/>
      <c r="K38" s="22"/>
      <c r="L38" s="22"/>
      <c r="M38" s="22"/>
      <c r="N38" s="22"/>
      <c r="O38" s="22"/>
      <c r="P38" s="22"/>
      <c r="Q38" s="22"/>
      <c r="R38" s="22">
        <v>67000</v>
      </c>
      <c r="S38" s="22">
        <v>67000</v>
      </c>
      <c r="T38" s="22"/>
      <c r="U38" s="22"/>
      <c r="V38" s="22"/>
      <c r="W38" s="22"/>
    </row>
    <row r="39" ht="31.4" customHeight="1" spans="1:23">
      <c r="A39" s="119" t="s">
        <v>45</v>
      </c>
      <c r="B39" s="115" t="s">
        <v>221</v>
      </c>
      <c r="C39" s="23" t="s">
        <v>222</v>
      </c>
      <c r="D39" s="23" t="s">
        <v>98</v>
      </c>
      <c r="E39" s="23" t="s">
        <v>99</v>
      </c>
      <c r="F39" s="23" t="s">
        <v>245</v>
      </c>
      <c r="G39" s="23" t="s">
        <v>246</v>
      </c>
      <c r="H39" s="22">
        <v>2652780</v>
      </c>
      <c r="I39" s="22"/>
      <c r="J39" s="22"/>
      <c r="K39" s="22"/>
      <c r="L39" s="22"/>
      <c r="M39" s="22"/>
      <c r="N39" s="22"/>
      <c r="O39" s="22"/>
      <c r="P39" s="22"/>
      <c r="Q39" s="22"/>
      <c r="R39" s="22">
        <v>2652780</v>
      </c>
      <c r="S39" s="22">
        <v>2632780</v>
      </c>
      <c r="T39" s="22">
        <v>20000</v>
      </c>
      <c r="U39" s="22"/>
      <c r="V39" s="22"/>
      <c r="W39" s="22"/>
    </row>
    <row r="40" ht="31.4" customHeight="1" spans="1:23">
      <c r="A40" s="119" t="s">
        <v>45</v>
      </c>
      <c r="B40" s="115" t="s">
        <v>221</v>
      </c>
      <c r="C40" s="23" t="s">
        <v>222</v>
      </c>
      <c r="D40" s="23" t="s">
        <v>98</v>
      </c>
      <c r="E40" s="23" t="s">
        <v>99</v>
      </c>
      <c r="F40" s="23" t="s">
        <v>247</v>
      </c>
      <c r="G40" s="23" t="s">
        <v>248</v>
      </c>
      <c r="H40" s="22">
        <v>747090546.19</v>
      </c>
      <c r="I40" s="22"/>
      <c r="J40" s="22"/>
      <c r="K40" s="22"/>
      <c r="L40" s="22"/>
      <c r="M40" s="22"/>
      <c r="N40" s="22"/>
      <c r="O40" s="22"/>
      <c r="P40" s="22"/>
      <c r="Q40" s="22"/>
      <c r="R40" s="22">
        <v>747090546.19</v>
      </c>
      <c r="S40" s="22">
        <v>699730669.77</v>
      </c>
      <c r="T40" s="22">
        <v>8795000</v>
      </c>
      <c r="U40" s="22"/>
      <c r="V40" s="22"/>
      <c r="W40" s="22">
        <v>38564876.42</v>
      </c>
    </row>
    <row r="41" ht="31.4" customHeight="1" spans="1:23">
      <c r="A41" s="119" t="s">
        <v>45</v>
      </c>
      <c r="B41" s="115" t="s">
        <v>221</v>
      </c>
      <c r="C41" s="23" t="s">
        <v>222</v>
      </c>
      <c r="D41" s="23" t="s">
        <v>98</v>
      </c>
      <c r="E41" s="23" t="s">
        <v>99</v>
      </c>
      <c r="F41" s="23" t="s">
        <v>249</v>
      </c>
      <c r="G41" s="23" t="s">
        <v>250</v>
      </c>
      <c r="H41" s="22">
        <v>556960</v>
      </c>
      <c r="I41" s="22"/>
      <c r="J41" s="22"/>
      <c r="K41" s="22"/>
      <c r="L41" s="22"/>
      <c r="M41" s="22"/>
      <c r="N41" s="22"/>
      <c r="O41" s="22"/>
      <c r="P41" s="22"/>
      <c r="Q41" s="22"/>
      <c r="R41" s="22">
        <v>556960</v>
      </c>
      <c r="S41" s="22">
        <v>556960</v>
      </c>
      <c r="T41" s="22"/>
      <c r="U41" s="22"/>
      <c r="V41" s="22"/>
      <c r="W41" s="22"/>
    </row>
    <row r="42" ht="31.4" customHeight="1" spans="1:23">
      <c r="A42" s="119" t="s">
        <v>45</v>
      </c>
      <c r="B42" s="115" t="s">
        <v>221</v>
      </c>
      <c r="C42" s="23" t="s">
        <v>222</v>
      </c>
      <c r="D42" s="23" t="s">
        <v>98</v>
      </c>
      <c r="E42" s="23" t="s">
        <v>99</v>
      </c>
      <c r="F42" s="23" t="s">
        <v>251</v>
      </c>
      <c r="G42" s="23" t="s">
        <v>252</v>
      </c>
      <c r="H42" s="22">
        <v>3713140</v>
      </c>
      <c r="I42" s="22"/>
      <c r="J42" s="22"/>
      <c r="K42" s="22"/>
      <c r="L42" s="22"/>
      <c r="M42" s="22"/>
      <c r="N42" s="22"/>
      <c r="O42" s="22"/>
      <c r="P42" s="22"/>
      <c r="Q42" s="22"/>
      <c r="R42" s="22">
        <v>3713140</v>
      </c>
      <c r="S42" s="22">
        <v>13140</v>
      </c>
      <c r="T42" s="22">
        <v>3700000</v>
      </c>
      <c r="U42" s="22"/>
      <c r="V42" s="22"/>
      <c r="W42" s="22"/>
    </row>
    <row r="43" ht="31.4" customHeight="1" spans="1:23">
      <c r="A43" s="119" t="s">
        <v>45</v>
      </c>
      <c r="B43" s="115" t="s">
        <v>221</v>
      </c>
      <c r="C43" s="23" t="s">
        <v>222</v>
      </c>
      <c r="D43" s="23" t="s">
        <v>98</v>
      </c>
      <c r="E43" s="23" t="s">
        <v>99</v>
      </c>
      <c r="F43" s="23" t="s">
        <v>253</v>
      </c>
      <c r="G43" s="23" t="s">
        <v>254</v>
      </c>
      <c r="H43" s="22">
        <v>30000</v>
      </c>
      <c r="I43" s="22"/>
      <c r="J43" s="22"/>
      <c r="K43" s="22"/>
      <c r="L43" s="22"/>
      <c r="M43" s="22"/>
      <c r="N43" s="22"/>
      <c r="O43" s="22"/>
      <c r="P43" s="22"/>
      <c r="Q43" s="22"/>
      <c r="R43" s="22">
        <v>30000</v>
      </c>
      <c r="S43" s="22">
        <v>30000</v>
      </c>
      <c r="T43" s="22"/>
      <c r="U43" s="22"/>
      <c r="V43" s="22"/>
      <c r="W43" s="22"/>
    </row>
    <row r="44" ht="31.4" customHeight="1" spans="1:23">
      <c r="A44" s="119" t="s">
        <v>45</v>
      </c>
      <c r="B44" s="115" t="s">
        <v>221</v>
      </c>
      <c r="C44" s="23" t="s">
        <v>222</v>
      </c>
      <c r="D44" s="23" t="s">
        <v>98</v>
      </c>
      <c r="E44" s="23" t="s">
        <v>99</v>
      </c>
      <c r="F44" s="23" t="s">
        <v>255</v>
      </c>
      <c r="G44" s="23" t="s">
        <v>256</v>
      </c>
      <c r="H44" s="22">
        <v>4530000</v>
      </c>
      <c r="I44" s="22"/>
      <c r="J44" s="22"/>
      <c r="K44" s="22"/>
      <c r="L44" s="22"/>
      <c r="M44" s="22"/>
      <c r="N44" s="22"/>
      <c r="O44" s="22"/>
      <c r="P44" s="22"/>
      <c r="Q44" s="22"/>
      <c r="R44" s="22">
        <v>4530000</v>
      </c>
      <c r="S44" s="22">
        <v>4405000</v>
      </c>
      <c r="T44" s="22">
        <v>125000</v>
      </c>
      <c r="U44" s="22"/>
      <c r="V44" s="22"/>
      <c r="W44" s="22"/>
    </row>
    <row r="45" ht="31.4" customHeight="1" spans="1:23">
      <c r="A45" s="119" t="s">
        <v>45</v>
      </c>
      <c r="B45" s="115" t="s">
        <v>221</v>
      </c>
      <c r="C45" s="23" t="s">
        <v>222</v>
      </c>
      <c r="D45" s="23" t="s">
        <v>98</v>
      </c>
      <c r="E45" s="23" t="s">
        <v>99</v>
      </c>
      <c r="F45" s="23" t="s">
        <v>223</v>
      </c>
      <c r="G45" s="23" t="s">
        <v>224</v>
      </c>
      <c r="H45" s="22">
        <v>72694520</v>
      </c>
      <c r="I45" s="22"/>
      <c r="J45" s="22"/>
      <c r="K45" s="22"/>
      <c r="L45" s="22"/>
      <c r="M45" s="22"/>
      <c r="N45" s="22"/>
      <c r="O45" s="22"/>
      <c r="P45" s="22"/>
      <c r="Q45" s="22"/>
      <c r="R45" s="22">
        <v>72694520</v>
      </c>
      <c r="S45" s="22">
        <v>61831208</v>
      </c>
      <c r="T45" s="22">
        <v>1020000</v>
      </c>
      <c r="U45" s="22"/>
      <c r="V45" s="22"/>
      <c r="W45" s="22">
        <v>9843312</v>
      </c>
    </row>
    <row r="46" ht="18.75" customHeight="1" spans="1:23">
      <c r="A46" s="31" t="s">
        <v>125</v>
      </c>
      <c r="B46" s="32"/>
      <c r="C46" s="32"/>
      <c r="D46" s="32"/>
      <c r="E46" s="32"/>
      <c r="F46" s="32"/>
      <c r="G46" s="33"/>
      <c r="H46" s="22">
        <v>1633902734.31</v>
      </c>
      <c r="I46" s="22">
        <v>98563200.04</v>
      </c>
      <c r="J46" s="22">
        <v>25166853.26</v>
      </c>
      <c r="K46" s="22">
        <v>53033</v>
      </c>
      <c r="L46" s="22">
        <v>73343313.78</v>
      </c>
      <c r="M46" s="22"/>
      <c r="N46" s="22"/>
      <c r="O46" s="22"/>
      <c r="P46" s="22"/>
      <c r="Q46" s="22"/>
      <c r="R46" s="22">
        <v>1535339534.27</v>
      </c>
      <c r="S46" s="22">
        <v>1472520145.85</v>
      </c>
      <c r="T46" s="22">
        <v>14411200</v>
      </c>
      <c r="U46" s="22"/>
      <c r="V46" s="22"/>
      <c r="W46" s="22">
        <v>48408188.42</v>
      </c>
    </row>
  </sheetData>
  <mergeCells count="30">
    <mergeCell ref="A2:W2"/>
    <mergeCell ref="A3:G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6"/>
  <sheetViews>
    <sheetView showZeros="0" workbookViewId="0">
      <selection activeCell="A1" sqref="A1 A1 A1 A1 A1 A1 A1 A1 A1 A1 A1 A1 A1 A1 A1 A1 A1 A1 A1 A1 A1 A1 A1"/>
    </sheetView>
  </sheetViews>
  <sheetFormatPr defaultColWidth="9.13636363636364" defaultRowHeight="14.25" customHeight="1"/>
  <cols>
    <col min="1" max="1" width="14.5727272727273" customWidth="1"/>
    <col min="2" max="2" width="21.0272727272727" customWidth="1"/>
    <col min="3" max="3" width="31.3090909090909" customWidth="1"/>
    <col min="4" max="4" width="23.8545454545455" customWidth="1"/>
    <col min="5" max="5" width="15.6" customWidth="1"/>
    <col min="6" max="6" width="19.7454545454545" customWidth="1"/>
    <col min="7" max="7" width="14.8818181818182" customWidth="1"/>
    <col min="8" max="8" width="19.7454545454545" customWidth="1"/>
    <col min="9" max="16" width="14.1727272727273" customWidth="1"/>
    <col min="17" max="17" width="13.6" customWidth="1"/>
    <col min="18" max="23" width="15.1727272727273" customWidth="1"/>
  </cols>
  <sheetData>
    <row r="1" ht="13.5" customHeight="1" spans="1:23">
      <c r="E1" s="1"/>
      <c r="F1" s="1"/>
      <c r="G1" s="1"/>
      <c r="H1" s="1"/>
      <c r="U1" s="111"/>
      <c r="W1" s="57" t="s">
        <v>257</v>
      </c>
    </row>
    <row r="2" ht="27.75" customHeight="1" spans="1:23">
      <c r="A2" s="27" t="s">
        <v>258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"单位名称："&amp;"云南大学附属医院"</f>
        <v>单位名称：云南大学附属医院</v>
      </c>
      <c r="B3" s="112" t="str">
        <f t="shared" si="0"/>
        <v>单位名称：云南大学附属医院</v>
      </c>
      <c r="C3" s="112"/>
      <c r="D3" s="112"/>
      <c r="E3" s="112"/>
      <c r="F3" s="112"/>
      <c r="G3" s="112"/>
      <c r="H3" s="112"/>
      <c r="I3" s="112"/>
      <c r="J3" s="6"/>
      <c r="K3" s="6"/>
      <c r="L3" s="6"/>
      <c r="M3" s="6"/>
      <c r="N3" s="6"/>
      <c r="O3" s="6"/>
      <c r="P3" s="6"/>
      <c r="Q3" s="6"/>
      <c r="U3" s="111"/>
      <c r="W3" s="107" t="s">
        <v>150</v>
      </c>
    </row>
    <row r="4" ht="21.75" customHeight="1" spans="1:23">
      <c r="A4" s="8" t="s">
        <v>259</v>
      </c>
      <c r="B4" s="8" t="s">
        <v>161</v>
      </c>
      <c r="C4" s="8" t="s">
        <v>162</v>
      </c>
      <c r="D4" s="8" t="s">
        <v>260</v>
      </c>
      <c r="E4" s="9" t="s">
        <v>163</v>
      </c>
      <c r="F4" s="9" t="s">
        <v>164</v>
      </c>
      <c r="G4" s="9" t="s">
        <v>165</v>
      </c>
      <c r="H4" s="9" t="s">
        <v>166</v>
      </c>
      <c r="I4" s="64" t="s">
        <v>30</v>
      </c>
      <c r="J4" s="64" t="s">
        <v>261</v>
      </c>
      <c r="K4" s="64"/>
      <c r="L4" s="64"/>
      <c r="M4" s="64"/>
      <c r="N4" s="113" t="s">
        <v>168</v>
      </c>
      <c r="O4" s="113"/>
      <c r="P4" s="113"/>
      <c r="Q4" s="9" t="s">
        <v>36</v>
      </c>
      <c r="R4" s="10" t="s">
        <v>51</v>
      </c>
      <c r="S4" s="11"/>
      <c r="T4" s="11"/>
      <c r="U4" s="11"/>
      <c r="V4" s="11"/>
      <c r="W4" s="12"/>
    </row>
    <row r="5" ht="21.75" customHeight="1" spans="1:23">
      <c r="A5" s="13"/>
      <c r="B5" s="13"/>
      <c r="C5" s="13"/>
      <c r="D5" s="13"/>
      <c r="E5" s="14"/>
      <c r="F5" s="14"/>
      <c r="G5" s="14"/>
      <c r="H5" s="14"/>
      <c r="I5" s="64"/>
      <c r="J5" s="48" t="s">
        <v>33</v>
      </c>
      <c r="K5" s="48"/>
      <c r="L5" s="48" t="s">
        <v>34</v>
      </c>
      <c r="M5" s="48" t="s">
        <v>35</v>
      </c>
      <c r="N5" s="114" t="s">
        <v>33</v>
      </c>
      <c r="O5" s="114" t="s">
        <v>34</v>
      </c>
      <c r="P5" s="114" t="s">
        <v>35</v>
      </c>
      <c r="Q5" s="14"/>
      <c r="R5" s="9" t="s">
        <v>32</v>
      </c>
      <c r="S5" s="9" t="s">
        <v>43</v>
      </c>
      <c r="T5" s="9" t="s">
        <v>174</v>
      </c>
      <c r="U5" s="9" t="s">
        <v>39</v>
      </c>
      <c r="V5" s="9" t="s">
        <v>40</v>
      </c>
      <c r="W5" s="9" t="s">
        <v>41</v>
      </c>
    </row>
    <row r="6" ht="40.5" customHeight="1" spans="1:23">
      <c r="A6" s="16"/>
      <c r="B6" s="16"/>
      <c r="C6" s="16"/>
      <c r="D6" s="16"/>
      <c r="E6" s="17"/>
      <c r="F6" s="17"/>
      <c r="G6" s="17"/>
      <c r="H6" s="17"/>
      <c r="I6" s="64"/>
      <c r="J6" s="48" t="s">
        <v>32</v>
      </c>
      <c r="K6" s="48" t="s">
        <v>262</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5"/>
      <c r="C8" s="23" t="s">
        <v>263</v>
      </c>
      <c r="D8" s="23"/>
      <c r="E8" s="23"/>
      <c r="F8" s="23"/>
      <c r="G8" s="23"/>
      <c r="H8" s="23"/>
      <c r="I8" s="116">
        <v>23500</v>
      </c>
      <c r="J8" s="116"/>
      <c r="K8" s="116"/>
      <c r="L8" s="116"/>
      <c r="M8" s="116"/>
      <c r="N8" s="116">
        <v>23500</v>
      </c>
      <c r="O8" s="116"/>
      <c r="P8" s="116"/>
      <c r="Q8" s="116"/>
      <c r="R8" s="116"/>
      <c r="S8" s="116"/>
      <c r="T8" s="116"/>
      <c r="U8" s="91"/>
      <c r="V8" s="116"/>
      <c r="W8" s="116"/>
    </row>
    <row r="9" ht="32.9" customHeight="1" spans="1:23">
      <c r="A9" s="23" t="s">
        <v>264</v>
      </c>
      <c r="B9" s="115" t="s">
        <v>265</v>
      </c>
      <c r="C9" s="23" t="s">
        <v>263</v>
      </c>
      <c r="D9" s="23" t="s">
        <v>45</v>
      </c>
      <c r="E9" s="23" t="s">
        <v>71</v>
      </c>
      <c r="F9" s="23" t="s">
        <v>72</v>
      </c>
      <c r="G9" s="23" t="s">
        <v>266</v>
      </c>
      <c r="H9" s="23" t="s">
        <v>267</v>
      </c>
      <c r="I9" s="116">
        <v>23500</v>
      </c>
      <c r="J9" s="116"/>
      <c r="K9" s="116"/>
      <c r="L9" s="116"/>
      <c r="M9" s="116"/>
      <c r="N9" s="116">
        <v>23500</v>
      </c>
      <c r="O9" s="116"/>
      <c r="P9" s="116"/>
      <c r="Q9" s="116"/>
      <c r="R9" s="116"/>
      <c r="S9" s="116"/>
      <c r="T9" s="116"/>
      <c r="U9" s="91"/>
      <c r="V9" s="116"/>
      <c r="W9" s="116"/>
    </row>
    <row r="10" ht="32.9" customHeight="1" spans="1:23">
      <c r="A10" s="23"/>
      <c r="B10" s="23"/>
      <c r="C10" s="23" t="s">
        <v>268</v>
      </c>
      <c r="D10" s="23"/>
      <c r="E10" s="23"/>
      <c r="F10" s="23"/>
      <c r="G10" s="23"/>
      <c r="H10" s="23"/>
      <c r="I10" s="116">
        <v>383274.7</v>
      </c>
      <c r="J10" s="116"/>
      <c r="K10" s="116"/>
      <c r="L10" s="116"/>
      <c r="M10" s="116"/>
      <c r="N10" s="116">
        <v>383274.7</v>
      </c>
      <c r="O10" s="116"/>
      <c r="P10" s="116"/>
      <c r="Q10" s="116"/>
      <c r="R10" s="116"/>
      <c r="S10" s="116"/>
      <c r="T10" s="116"/>
      <c r="U10" s="91"/>
      <c r="V10" s="116"/>
      <c r="W10" s="116"/>
    </row>
    <row r="11" ht="32.9" customHeight="1" spans="1:23">
      <c r="A11" s="23" t="s">
        <v>264</v>
      </c>
      <c r="B11" s="115" t="s">
        <v>269</v>
      </c>
      <c r="C11" s="23" t="s">
        <v>268</v>
      </c>
      <c r="D11" s="23" t="s">
        <v>45</v>
      </c>
      <c r="E11" s="23" t="s">
        <v>102</v>
      </c>
      <c r="F11" s="23" t="s">
        <v>103</v>
      </c>
      <c r="G11" s="23" t="s">
        <v>227</v>
      </c>
      <c r="H11" s="23" t="s">
        <v>228</v>
      </c>
      <c r="I11" s="116">
        <v>30000</v>
      </c>
      <c r="J11" s="116"/>
      <c r="K11" s="116"/>
      <c r="L11" s="116"/>
      <c r="M11" s="116"/>
      <c r="N11" s="116">
        <v>30000</v>
      </c>
      <c r="O11" s="116"/>
      <c r="P11" s="116"/>
      <c r="Q11" s="116"/>
      <c r="R11" s="116"/>
      <c r="S11" s="116"/>
      <c r="T11" s="116"/>
      <c r="U11" s="91"/>
      <c r="V11" s="116"/>
      <c r="W11" s="116"/>
    </row>
    <row r="12" ht="32.9" customHeight="1" spans="1:23">
      <c r="A12" s="23" t="s">
        <v>264</v>
      </c>
      <c r="B12" s="115" t="s">
        <v>269</v>
      </c>
      <c r="C12" s="23" t="s">
        <v>268</v>
      </c>
      <c r="D12" s="23" t="s">
        <v>45</v>
      </c>
      <c r="E12" s="23" t="s">
        <v>102</v>
      </c>
      <c r="F12" s="23" t="s">
        <v>103</v>
      </c>
      <c r="G12" s="23" t="s">
        <v>239</v>
      </c>
      <c r="H12" s="23" t="s">
        <v>240</v>
      </c>
      <c r="I12" s="116">
        <v>215456.7</v>
      </c>
      <c r="J12" s="116"/>
      <c r="K12" s="116"/>
      <c r="L12" s="116"/>
      <c r="M12" s="116"/>
      <c r="N12" s="116">
        <v>215456.7</v>
      </c>
      <c r="O12" s="116"/>
      <c r="P12" s="116"/>
      <c r="Q12" s="116"/>
      <c r="R12" s="116"/>
      <c r="S12" s="116"/>
      <c r="T12" s="116"/>
      <c r="U12" s="91"/>
      <c r="V12" s="116"/>
      <c r="W12" s="116"/>
    </row>
    <row r="13" ht="32.9" customHeight="1" spans="1:23">
      <c r="A13" s="23" t="s">
        <v>264</v>
      </c>
      <c r="B13" s="115" t="s">
        <v>269</v>
      </c>
      <c r="C13" s="23" t="s">
        <v>268</v>
      </c>
      <c r="D13" s="23" t="s">
        <v>45</v>
      </c>
      <c r="E13" s="23" t="s">
        <v>102</v>
      </c>
      <c r="F13" s="23" t="s">
        <v>103</v>
      </c>
      <c r="G13" s="23" t="s">
        <v>245</v>
      </c>
      <c r="H13" s="23" t="s">
        <v>246</v>
      </c>
      <c r="I13" s="116">
        <v>112518</v>
      </c>
      <c r="J13" s="116"/>
      <c r="K13" s="116"/>
      <c r="L13" s="116"/>
      <c r="M13" s="116"/>
      <c r="N13" s="116">
        <v>112518</v>
      </c>
      <c r="O13" s="116"/>
      <c r="P13" s="116"/>
      <c r="Q13" s="116"/>
      <c r="R13" s="116"/>
      <c r="S13" s="116"/>
      <c r="T13" s="116"/>
      <c r="U13" s="91"/>
      <c r="V13" s="116"/>
      <c r="W13" s="116"/>
    </row>
    <row r="14" ht="32.9" customHeight="1" spans="1:23">
      <c r="A14" s="23" t="s">
        <v>264</v>
      </c>
      <c r="B14" s="115" t="s">
        <v>269</v>
      </c>
      <c r="C14" s="23" t="s">
        <v>268</v>
      </c>
      <c r="D14" s="23" t="s">
        <v>45</v>
      </c>
      <c r="E14" s="23" t="s">
        <v>102</v>
      </c>
      <c r="F14" s="23" t="s">
        <v>103</v>
      </c>
      <c r="G14" s="23" t="s">
        <v>249</v>
      </c>
      <c r="H14" s="23" t="s">
        <v>250</v>
      </c>
      <c r="I14" s="116">
        <v>25300</v>
      </c>
      <c r="J14" s="116"/>
      <c r="K14" s="116"/>
      <c r="L14" s="116"/>
      <c r="M14" s="116"/>
      <c r="N14" s="116">
        <v>25300</v>
      </c>
      <c r="O14" s="116"/>
      <c r="P14" s="116"/>
      <c r="Q14" s="116"/>
      <c r="R14" s="116"/>
      <c r="S14" s="116"/>
      <c r="T14" s="116"/>
      <c r="U14" s="91"/>
      <c r="V14" s="116"/>
      <c r="W14" s="116"/>
    </row>
    <row r="15" ht="32.9" customHeight="1" spans="1:23">
      <c r="A15" s="23"/>
      <c r="B15" s="23"/>
      <c r="C15" s="23" t="s">
        <v>270</v>
      </c>
      <c r="D15" s="23"/>
      <c r="E15" s="23"/>
      <c r="F15" s="23"/>
      <c r="G15" s="23"/>
      <c r="H15" s="23"/>
      <c r="I15" s="116">
        <v>10000</v>
      </c>
      <c r="J15" s="116"/>
      <c r="K15" s="116"/>
      <c r="L15" s="116"/>
      <c r="M15" s="116"/>
      <c r="N15" s="116">
        <v>10000</v>
      </c>
      <c r="O15" s="116"/>
      <c r="P15" s="116"/>
      <c r="Q15" s="116"/>
      <c r="R15" s="116"/>
      <c r="S15" s="116"/>
      <c r="T15" s="116"/>
      <c r="U15" s="91"/>
      <c r="V15" s="116"/>
      <c r="W15" s="116"/>
    </row>
    <row r="16" ht="32.9" customHeight="1" spans="1:23">
      <c r="A16" s="23" t="s">
        <v>271</v>
      </c>
      <c r="B16" s="115" t="s">
        <v>272</v>
      </c>
      <c r="C16" s="23" t="s">
        <v>270</v>
      </c>
      <c r="D16" s="23" t="s">
        <v>45</v>
      </c>
      <c r="E16" s="23" t="s">
        <v>71</v>
      </c>
      <c r="F16" s="23" t="s">
        <v>72</v>
      </c>
      <c r="G16" s="23" t="s">
        <v>243</v>
      </c>
      <c r="H16" s="23" t="s">
        <v>244</v>
      </c>
      <c r="I16" s="116">
        <v>1000</v>
      </c>
      <c r="J16" s="116"/>
      <c r="K16" s="116"/>
      <c r="L16" s="116"/>
      <c r="M16" s="116"/>
      <c r="N16" s="116">
        <v>1000</v>
      </c>
      <c r="O16" s="116"/>
      <c r="P16" s="116"/>
      <c r="Q16" s="116"/>
      <c r="R16" s="116"/>
      <c r="S16" s="116"/>
      <c r="T16" s="116"/>
      <c r="U16" s="91"/>
      <c r="V16" s="116"/>
      <c r="W16" s="116"/>
    </row>
    <row r="17" ht="32.9" customHeight="1" spans="1:23">
      <c r="A17" s="23" t="s">
        <v>271</v>
      </c>
      <c r="B17" s="115" t="s">
        <v>272</v>
      </c>
      <c r="C17" s="23" t="s">
        <v>270</v>
      </c>
      <c r="D17" s="23" t="s">
        <v>45</v>
      </c>
      <c r="E17" s="23" t="s">
        <v>71</v>
      </c>
      <c r="F17" s="23" t="s">
        <v>72</v>
      </c>
      <c r="G17" s="23" t="s">
        <v>251</v>
      </c>
      <c r="H17" s="23" t="s">
        <v>252</v>
      </c>
      <c r="I17" s="116">
        <v>9000</v>
      </c>
      <c r="J17" s="116"/>
      <c r="K17" s="116"/>
      <c r="L17" s="116"/>
      <c r="M17" s="116"/>
      <c r="N17" s="116">
        <v>9000</v>
      </c>
      <c r="O17" s="116"/>
      <c r="P17" s="116"/>
      <c r="Q17" s="116"/>
      <c r="R17" s="116"/>
      <c r="S17" s="116"/>
      <c r="T17" s="116"/>
      <c r="U17" s="91"/>
      <c r="V17" s="116"/>
      <c r="W17" s="116"/>
    </row>
    <row r="18" ht="32.9" customHeight="1" spans="1:23">
      <c r="A18" s="23"/>
      <c r="B18" s="23"/>
      <c r="C18" s="23" t="s">
        <v>273</v>
      </c>
      <c r="D18" s="23"/>
      <c r="E18" s="23"/>
      <c r="F18" s="23"/>
      <c r="G18" s="23"/>
      <c r="H18" s="23"/>
      <c r="I18" s="116">
        <v>25000</v>
      </c>
      <c r="J18" s="116"/>
      <c r="K18" s="116"/>
      <c r="L18" s="116"/>
      <c r="M18" s="116"/>
      <c r="N18" s="116">
        <v>25000</v>
      </c>
      <c r="O18" s="116"/>
      <c r="P18" s="116"/>
      <c r="Q18" s="116"/>
      <c r="R18" s="116"/>
      <c r="S18" s="116"/>
      <c r="T18" s="116"/>
      <c r="U18" s="91"/>
      <c r="V18" s="116"/>
      <c r="W18" s="116"/>
    </row>
    <row r="19" ht="32.9" customHeight="1" spans="1:23">
      <c r="A19" s="23" t="s">
        <v>271</v>
      </c>
      <c r="B19" s="115" t="s">
        <v>274</v>
      </c>
      <c r="C19" s="23" t="s">
        <v>273</v>
      </c>
      <c r="D19" s="23" t="s">
        <v>45</v>
      </c>
      <c r="E19" s="23" t="s">
        <v>69</v>
      </c>
      <c r="F19" s="23" t="s">
        <v>70</v>
      </c>
      <c r="G19" s="23" t="s">
        <v>227</v>
      </c>
      <c r="H19" s="23" t="s">
        <v>228</v>
      </c>
      <c r="I19" s="116">
        <v>3000</v>
      </c>
      <c r="J19" s="116"/>
      <c r="K19" s="116"/>
      <c r="L19" s="116"/>
      <c r="M19" s="116"/>
      <c r="N19" s="116">
        <v>3000</v>
      </c>
      <c r="O19" s="116"/>
      <c r="P19" s="116"/>
      <c r="Q19" s="116"/>
      <c r="R19" s="116"/>
      <c r="S19" s="116"/>
      <c r="T19" s="116"/>
      <c r="U19" s="91"/>
      <c r="V19" s="116"/>
      <c r="W19" s="116"/>
    </row>
    <row r="20" ht="32.9" customHeight="1" spans="1:23">
      <c r="A20" s="23" t="s">
        <v>271</v>
      </c>
      <c r="B20" s="115" t="s">
        <v>274</v>
      </c>
      <c r="C20" s="23" t="s">
        <v>273</v>
      </c>
      <c r="D20" s="23" t="s">
        <v>45</v>
      </c>
      <c r="E20" s="23" t="s">
        <v>69</v>
      </c>
      <c r="F20" s="23" t="s">
        <v>70</v>
      </c>
      <c r="G20" s="23" t="s">
        <v>239</v>
      </c>
      <c r="H20" s="23" t="s">
        <v>240</v>
      </c>
      <c r="I20" s="116">
        <v>3000</v>
      </c>
      <c r="J20" s="116"/>
      <c r="K20" s="116"/>
      <c r="L20" s="116"/>
      <c r="M20" s="116"/>
      <c r="N20" s="116">
        <v>3000</v>
      </c>
      <c r="O20" s="116"/>
      <c r="P20" s="116"/>
      <c r="Q20" s="116"/>
      <c r="R20" s="116"/>
      <c r="S20" s="116"/>
      <c r="T20" s="116"/>
      <c r="U20" s="91"/>
      <c r="V20" s="116"/>
      <c r="W20" s="116"/>
    </row>
    <row r="21" ht="32.9" customHeight="1" spans="1:23">
      <c r="A21" s="23" t="s">
        <v>271</v>
      </c>
      <c r="B21" s="115" t="s">
        <v>274</v>
      </c>
      <c r="C21" s="23" t="s">
        <v>273</v>
      </c>
      <c r="D21" s="23" t="s">
        <v>45</v>
      </c>
      <c r="E21" s="23" t="s">
        <v>69</v>
      </c>
      <c r="F21" s="23" t="s">
        <v>70</v>
      </c>
      <c r="G21" s="23" t="s">
        <v>247</v>
      </c>
      <c r="H21" s="23" t="s">
        <v>248</v>
      </c>
      <c r="I21" s="116">
        <v>2800</v>
      </c>
      <c r="J21" s="116"/>
      <c r="K21" s="116"/>
      <c r="L21" s="116"/>
      <c r="M21" s="116"/>
      <c r="N21" s="116">
        <v>2800</v>
      </c>
      <c r="O21" s="116"/>
      <c r="P21" s="116"/>
      <c r="Q21" s="116"/>
      <c r="R21" s="116"/>
      <c r="S21" s="116"/>
      <c r="T21" s="116"/>
      <c r="U21" s="91"/>
      <c r="V21" s="116"/>
      <c r="W21" s="116"/>
    </row>
    <row r="22" ht="32.9" customHeight="1" spans="1:23">
      <c r="A22" s="23" t="s">
        <v>271</v>
      </c>
      <c r="B22" s="115" t="s">
        <v>274</v>
      </c>
      <c r="C22" s="23" t="s">
        <v>273</v>
      </c>
      <c r="D22" s="23" t="s">
        <v>45</v>
      </c>
      <c r="E22" s="23" t="s">
        <v>69</v>
      </c>
      <c r="F22" s="23" t="s">
        <v>70</v>
      </c>
      <c r="G22" s="23" t="s">
        <v>249</v>
      </c>
      <c r="H22" s="23" t="s">
        <v>250</v>
      </c>
      <c r="I22" s="116">
        <v>9200</v>
      </c>
      <c r="J22" s="116"/>
      <c r="K22" s="116"/>
      <c r="L22" s="116"/>
      <c r="M22" s="116"/>
      <c r="N22" s="116">
        <v>9200</v>
      </c>
      <c r="O22" s="116"/>
      <c r="P22" s="116"/>
      <c r="Q22" s="116"/>
      <c r="R22" s="116"/>
      <c r="S22" s="116"/>
      <c r="T22" s="116"/>
      <c r="U22" s="91"/>
      <c r="V22" s="116"/>
      <c r="W22" s="116"/>
    </row>
    <row r="23" ht="32.9" customHeight="1" spans="1:23">
      <c r="A23" s="23" t="s">
        <v>271</v>
      </c>
      <c r="B23" s="115" t="s">
        <v>274</v>
      </c>
      <c r="C23" s="23" t="s">
        <v>273</v>
      </c>
      <c r="D23" s="23" t="s">
        <v>45</v>
      </c>
      <c r="E23" s="23" t="s">
        <v>69</v>
      </c>
      <c r="F23" s="23" t="s">
        <v>70</v>
      </c>
      <c r="G23" s="23" t="s">
        <v>223</v>
      </c>
      <c r="H23" s="23" t="s">
        <v>224</v>
      </c>
      <c r="I23" s="116">
        <v>2000</v>
      </c>
      <c r="J23" s="116"/>
      <c r="K23" s="116"/>
      <c r="L23" s="116"/>
      <c r="M23" s="116"/>
      <c r="N23" s="116">
        <v>2000</v>
      </c>
      <c r="O23" s="116"/>
      <c r="P23" s="116"/>
      <c r="Q23" s="116"/>
      <c r="R23" s="116"/>
      <c r="S23" s="116"/>
      <c r="T23" s="116"/>
      <c r="U23" s="91"/>
      <c r="V23" s="116"/>
      <c r="W23" s="116"/>
    </row>
    <row r="24" ht="32.9" customHeight="1" spans="1:23">
      <c r="A24" s="23" t="s">
        <v>271</v>
      </c>
      <c r="B24" s="115" t="s">
        <v>274</v>
      </c>
      <c r="C24" s="23" t="s">
        <v>273</v>
      </c>
      <c r="D24" s="23" t="s">
        <v>45</v>
      </c>
      <c r="E24" s="23" t="s">
        <v>69</v>
      </c>
      <c r="F24" s="23" t="s">
        <v>70</v>
      </c>
      <c r="G24" s="23" t="s">
        <v>275</v>
      </c>
      <c r="H24" s="23" t="s">
        <v>276</v>
      </c>
      <c r="I24" s="116">
        <v>5000</v>
      </c>
      <c r="J24" s="116"/>
      <c r="K24" s="116"/>
      <c r="L24" s="116"/>
      <c r="M24" s="116"/>
      <c r="N24" s="116">
        <v>5000</v>
      </c>
      <c r="O24" s="116"/>
      <c r="P24" s="116"/>
      <c r="Q24" s="116"/>
      <c r="R24" s="116"/>
      <c r="S24" s="116"/>
      <c r="T24" s="116"/>
      <c r="U24" s="91"/>
      <c r="V24" s="116"/>
      <c r="W24" s="116"/>
    </row>
    <row r="25" ht="32.9" customHeight="1" spans="1:23">
      <c r="A25" s="23"/>
      <c r="B25" s="23"/>
      <c r="C25" s="23" t="s">
        <v>277</v>
      </c>
      <c r="D25" s="23"/>
      <c r="E25" s="23"/>
      <c r="F25" s="23"/>
      <c r="G25" s="23"/>
      <c r="H25" s="23"/>
      <c r="I25" s="116">
        <v>574129</v>
      </c>
      <c r="J25" s="116"/>
      <c r="K25" s="116"/>
      <c r="L25" s="116"/>
      <c r="M25" s="116"/>
      <c r="N25" s="116">
        <v>574129</v>
      </c>
      <c r="O25" s="116"/>
      <c r="P25" s="116"/>
      <c r="Q25" s="116"/>
      <c r="R25" s="116"/>
      <c r="S25" s="116"/>
      <c r="T25" s="116"/>
      <c r="U25" s="91"/>
      <c r="V25" s="116"/>
      <c r="W25" s="116"/>
    </row>
    <row r="26" ht="32.9" customHeight="1" spans="1:23">
      <c r="A26" s="23" t="s">
        <v>264</v>
      </c>
      <c r="B26" s="115" t="s">
        <v>278</v>
      </c>
      <c r="C26" s="23" t="s">
        <v>277</v>
      </c>
      <c r="D26" s="23" t="s">
        <v>45</v>
      </c>
      <c r="E26" s="23" t="s">
        <v>71</v>
      </c>
      <c r="F26" s="23" t="s">
        <v>72</v>
      </c>
      <c r="G26" s="23" t="s">
        <v>227</v>
      </c>
      <c r="H26" s="23" t="s">
        <v>228</v>
      </c>
      <c r="I26" s="116">
        <v>6000</v>
      </c>
      <c r="J26" s="116"/>
      <c r="K26" s="116"/>
      <c r="L26" s="116"/>
      <c r="M26" s="116"/>
      <c r="N26" s="116">
        <v>6000</v>
      </c>
      <c r="O26" s="116"/>
      <c r="P26" s="116"/>
      <c r="Q26" s="116"/>
      <c r="R26" s="116"/>
      <c r="S26" s="116"/>
      <c r="T26" s="116"/>
      <c r="U26" s="91"/>
      <c r="V26" s="116"/>
      <c r="W26" s="116"/>
    </row>
    <row r="27" ht="32.9" customHeight="1" spans="1:23">
      <c r="A27" s="23" t="s">
        <v>264</v>
      </c>
      <c r="B27" s="115" t="s">
        <v>278</v>
      </c>
      <c r="C27" s="23" t="s">
        <v>277</v>
      </c>
      <c r="D27" s="23" t="s">
        <v>45</v>
      </c>
      <c r="E27" s="23" t="s">
        <v>71</v>
      </c>
      <c r="F27" s="23" t="s">
        <v>72</v>
      </c>
      <c r="G27" s="23" t="s">
        <v>239</v>
      </c>
      <c r="H27" s="23" t="s">
        <v>240</v>
      </c>
      <c r="I27" s="116">
        <v>88000</v>
      </c>
      <c r="J27" s="116"/>
      <c r="K27" s="116"/>
      <c r="L27" s="116"/>
      <c r="M27" s="116"/>
      <c r="N27" s="116">
        <v>88000</v>
      </c>
      <c r="O27" s="116"/>
      <c r="P27" s="116"/>
      <c r="Q27" s="116"/>
      <c r="R27" s="116"/>
      <c r="S27" s="116"/>
      <c r="T27" s="116"/>
      <c r="U27" s="91"/>
      <c r="V27" s="116"/>
      <c r="W27" s="116"/>
    </row>
    <row r="28" ht="32.9" customHeight="1" spans="1:23">
      <c r="A28" s="23" t="s">
        <v>264</v>
      </c>
      <c r="B28" s="115" t="s">
        <v>278</v>
      </c>
      <c r="C28" s="23" t="s">
        <v>277</v>
      </c>
      <c r="D28" s="23" t="s">
        <v>45</v>
      </c>
      <c r="E28" s="23" t="s">
        <v>71</v>
      </c>
      <c r="F28" s="23" t="s">
        <v>72</v>
      </c>
      <c r="G28" s="23" t="s">
        <v>247</v>
      </c>
      <c r="H28" s="23" t="s">
        <v>248</v>
      </c>
      <c r="I28" s="116">
        <v>131179</v>
      </c>
      <c r="J28" s="116"/>
      <c r="K28" s="116"/>
      <c r="L28" s="116"/>
      <c r="M28" s="116"/>
      <c r="N28" s="116">
        <v>131179</v>
      </c>
      <c r="O28" s="116"/>
      <c r="P28" s="116"/>
      <c r="Q28" s="116"/>
      <c r="R28" s="116"/>
      <c r="S28" s="116"/>
      <c r="T28" s="116"/>
      <c r="U28" s="91"/>
      <c r="V28" s="116"/>
      <c r="W28" s="116"/>
    </row>
    <row r="29" ht="32.9" customHeight="1" spans="1:23">
      <c r="A29" s="23" t="s">
        <v>264</v>
      </c>
      <c r="B29" s="115" t="s">
        <v>278</v>
      </c>
      <c r="C29" s="23" t="s">
        <v>277</v>
      </c>
      <c r="D29" s="23" t="s">
        <v>45</v>
      </c>
      <c r="E29" s="23" t="s">
        <v>71</v>
      </c>
      <c r="F29" s="23" t="s">
        <v>72</v>
      </c>
      <c r="G29" s="23" t="s">
        <v>249</v>
      </c>
      <c r="H29" s="23" t="s">
        <v>250</v>
      </c>
      <c r="I29" s="116">
        <v>159950</v>
      </c>
      <c r="J29" s="116"/>
      <c r="K29" s="116"/>
      <c r="L29" s="116"/>
      <c r="M29" s="116"/>
      <c r="N29" s="116">
        <v>159950</v>
      </c>
      <c r="O29" s="116"/>
      <c r="P29" s="116"/>
      <c r="Q29" s="116"/>
      <c r="R29" s="116"/>
      <c r="S29" s="116"/>
      <c r="T29" s="116"/>
      <c r="U29" s="91"/>
      <c r="V29" s="116"/>
      <c r="W29" s="116"/>
    </row>
    <row r="30" ht="32.9" customHeight="1" spans="1:23">
      <c r="A30" s="23" t="s">
        <v>264</v>
      </c>
      <c r="B30" s="115" t="s">
        <v>278</v>
      </c>
      <c r="C30" s="23" t="s">
        <v>277</v>
      </c>
      <c r="D30" s="23" t="s">
        <v>45</v>
      </c>
      <c r="E30" s="23" t="s">
        <v>71</v>
      </c>
      <c r="F30" s="23" t="s">
        <v>72</v>
      </c>
      <c r="G30" s="23" t="s">
        <v>251</v>
      </c>
      <c r="H30" s="23" t="s">
        <v>252</v>
      </c>
      <c r="I30" s="116">
        <v>30000</v>
      </c>
      <c r="J30" s="116"/>
      <c r="K30" s="116"/>
      <c r="L30" s="116"/>
      <c r="M30" s="116"/>
      <c r="N30" s="116">
        <v>30000</v>
      </c>
      <c r="O30" s="116"/>
      <c r="P30" s="116"/>
      <c r="Q30" s="116"/>
      <c r="R30" s="116"/>
      <c r="S30" s="116"/>
      <c r="T30" s="116"/>
      <c r="U30" s="91"/>
      <c r="V30" s="116"/>
      <c r="W30" s="116"/>
    </row>
    <row r="31" ht="32.9" customHeight="1" spans="1:23">
      <c r="A31" s="23" t="s">
        <v>264</v>
      </c>
      <c r="B31" s="115" t="s">
        <v>278</v>
      </c>
      <c r="C31" s="23" t="s">
        <v>277</v>
      </c>
      <c r="D31" s="23" t="s">
        <v>45</v>
      </c>
      <c r="E31" s="23" t="s">
        <v>71</v>
      </c>
      <c r="F31" s="23" t="s">
        <v>72</v>
      </c>
      <c r="G31" s="23" t="s">
        <v>223</v>
      </c>
      <c r="H31" s="23" t="s">
        <v>224</v>
      </c>
      <c r="I31" s="116">
        <v>68000</v>
      </c>
      <c r="J31" s="116"/>
      <c r="K31" s="116"/>
      <c r="L31" s="116"/>
      <c r="M31" s="116"/>
      <c r="N31" s="116">
        <v>68000</v>
      </c>
      <c r="O31" s="116"/>
      <c r="P31" s="116"/>
      <c r="Q31" s="116"/>
      <c r="R31" s="116"/>
      <c r="S31" s="116"/>
      <c r="T31" s="116"/>
      <c r="U31" s="91"/>
      <c r="V31" s="116"/>
      <c r="W31" s="116"/>
    </row>
    <row r="32" ht="32.9" customHeight="1" spans="1:23">
      <c r="A32" s="23" t="s">
        <v>264</v>
      </c>
      <c r="B32" s="115" t="s">
        <v>278</v>
      </c>
      <c r="C32" s="23" t="s">
        <v>277</v>
      </c>
      <c r="D32" s="23" t="s">
        <v>45</v>
      </c>
      <c r="E32" s="23" t="s">
        <v>71</v>
      </c>
      <c r="F32" s="23" t="s">
        <v>72</v>
      </c>
      <c r="G32" s="23" t="s">
        <v>279</v>
      </c>
      <c r="H32" s="23" t="s">
        <v>280</v>
      </c>
      <c r="I32" s="116">
        <v>21000</v>
      </c>
      <c r="J32" s="116"/>
      <c r="K32" s="116"/>
      <c r="L32" s="116"/>
      <c r="M32" s="116"/>
      <c r="N32" s="116">
        <v>21000</v>
      </c>
      <c r="O32" s="116"/>
      <c r="P32" s="116"/>
      <c r="Q32" s="116"/>
      <c r="R32" s="116"/>
      <c r="S32" s="116"/>
      <c r="T32" s="116"/>
      <c r="U32" s="91"/>
      <c r="V32" s="116"/>
      <c r="W32" s="116"/>
    </row>
    <row r="33" ht="32.9" customHeight="1" spans="1:23">
      <c r="A33" s="23" t="s">
        <v>264</v>
      </c>
      <c r="B33" s="115" t="s">
        <v>278</v>
      </c>
      <c r="C33" s="23" t="s">
        <v>277</v>
      </c>
      <c r="D33" s="23" t="s">
        <v>45</v>
      </c>
      <c r="E33" s="23" t="s">
        <v>71</v>
      </c>
      <c r="F33" s="23" t="s">
        <v>72</v>
      </c>
      <c r="G33" s="23" t="s">
        <v>266</v>
      </c>
      <c r="H33" s="23" t="s">
        <v>267</v>
      </c>
      <c r="I33" s="116">
        <v>70000</v>
      </c>
      <c r="J33" s="116"/>
      <c r="K33" s="116"/>
      <c r="L33" s="116"/>
      <c r="M33" s="116"/>
      <c r="N33" s="116">
        <v>70000</v>
      </c>
      <c r="O33" s="116"/>
      <c r="P33" s="116"/>
      <c r="Q33" s="116"/>
      <c r="R33" s="116"/>
      <c r="S33" s="116"/>
      <c r="T33" s="116"/>
      <c r="U33" s="91"/>
      <c r="V33" s="116"/>
      <c r="W33" s="116"/>
    </row>
    <row r="34" ht="32.9" customHeight="1" spans="1:23">
      <c r="A34" s="23"/>
      <c r="B34" s="23"/>
      <c r="C34" s="23" t="s">
        <v>281</v>
      </c>
      <c r="D34" s="23"/>
      <c r="E34" s="23"/>
      <c r="F34" s="23"/>
      <c r="G34" s="23"/>
      <c r="H34" s="23"/>
      <c r="I34" s="116">
        <v>890968</v>
      </c>
      <c r="J34" s="116"/>
      <c r="K34" s="116"/>
      <c r="L34" s="116"/>
      <c r="M34" s="116"/>
      <c r="N34" s="116">
        <v>890968</v>
      </c>
      <c r="O34" s="116"/>
      <c r="P34" s="116"/>
      <c r="Q34" s="116"/>
      <c r="R34" s="116"/>
      <c r="S34" s="116"/>
      <c r="T34" s="116"/>
      <c r="U34" s="91"/>
      <c r="V34" s="116"/>
      <c r="W34" s="116"/>
    </row>
    <row r="35" ht="32.9" customHeight="1" spans="1:23">
      <c r="A35" s="23" t="s">
        <v>271</v>
      </c>
      <c r="B35" s="115" t="s">
        <v>282</v>
      </c>
      <c r="C35" s="23" t="s">
        <v>281</v>
      </c>
      <c r="D35" s="23" t="s">
        <v>45</v>
      </c>
      <c r="E35" s="23" t="s">
        <v>75</v>
      </c>
      <c r="F35" s="23" t="s">
        <v>76</v>
      </c>
      <c r="G35" s="23" t="s">
        <v>227</v>
      </c>
      <c r="H35" s="23" t="s">
        <v>228</v>
      </c>
      <c r="I35" s="116">
        <v>1600</v>
      </c>
      <c r="J35" s="116"/>
      <c r="K35" s="116"/>
      <c r="L35" s="116"/>
      <c r="M35" s="116"/>
      <c r="N35" s="116">
        <v>1600</v>
      </c>
      <c r="O35" s="116"/>
      <c r="P35" s="116"/>
      <c r="Q35" s="116"/>
      <c r="R35" s="116"/>
      <c r="S35" s="116"/>
      <c r="T35" s="116"/>
      <c r="U35" s="91"/>
      <c r="V35" s="116"/>
      <c r="W35" s="116"/>
    </row>
    <row r="36" ht="32.9" customHeight="1" spans="1:23">
      <c r="A36" s="23" t="s">
        <v>271</v>
      </c>
      <c r="B36" s="115" t="s">
        <v>282</v>
      </c>
      <c r="C36" s="23" t="s">
        <v>281</v>
      </c>
      <c r="D36" s="23" t="s">
        <v>45</v>
      </c>
      <c r="E36" s="23" t="s">
        <v>75</v>
      </c>
      <c r="F36" s="23" t="s">
        <v>76</v>
      </c>
      <c r="G36" s="23" t="s">
        <v>239</v>
      </c>
      <c r="H36" s="23" t="s">
        <v>240</v>
      </c>
      <c r="I36" s="116">
        <v>100250</v>
      </c>
      <c r="J36" s="116"/>
      <c r="K36" s="116"/>
      <c r="L36" s="116"/>
      <c r="M36" s="116"/>
      <c r="N36" s="116">
        <v>100250</v>
      </c>
      <c r="O36" s="116"/>
      <c r="P36" s="116"/>
      <c r="Q36" s="116"/>
      <c r="R36" s="116"/>
      <c r="S36" s="116"/>
      <c r="T36" s="116"/>
      <c r="U36" s="91"/>
      <c r="V36" s="116"/>
      <c r="W36" s="116"/>
    </row>
    <row r="37" ht="32.9" customHeight="1" spans="1:23">
      <c r="A37" s="23" t="s">
        <v>271</v>
      </c>
      <c r="B37" s="115" t="s">
        <v>282</v>
      </c>
      <c r="C37" s="23" t="s">
        <v>281</v>
      </c>
      <c r="D37" s="23" t="s">
        <v>45</v>
      </c>
      <c r="E37" s="23" t="s">
        <v>75</v>
      </c>
      <c r="F37" s="23" t="s">
        <v>76</v>
      </c>
      <c r="G37" s="23" t="s">
        <v>243</v>
      </c>
      <c r="H37" s="23" t="s">
        <v>244</v>
      </c>
      <c r="I37" s="116">
        <v>120000</v>
      </c>
      <c r="J37" s="116"/>
      <c r="K37" s="116"/>
      <c r="L37" s="116"/>
      <c r="M37" s="116"/>
      <c r="N37" s="116">
        <v>120000</v>
      </c>
      <c r="O37" s="116"/>
      <c r="P37" s="116"/>
      <c r="Q37" s="116"/>
      <c r="R37" s="116"/>
      <c r="S37" s="116"/>
      <c r="T37" s="116"/>
      <c r="U37" s="91"/>
      <c r="V37" s="116"/>
      <c r="W37" s="116"/>
    </row>
    <row r="38" ht="32.9" customHeight="1" spans="1:23">
      <c r="A38" s="23" t="s">
        <v>271</v>
      </c>
      <c r="B38" s="115" t="s">
        <v>282</v>
      </c>
      <c r="C38" s="23" t="s">
        <v>281</v>
      </c>
      <c r="D38" s="23" t="s">
        <v>45</v>
      </c>
      <c r="E38" s="23" t="s">
        <v>75</v>
      </c>
      <c r="F38" s="23" t="s">
        <v>76</v>
      </c>
      <c r="G38" s="23" t="s">
        <v>245</v>
      </c>
      <c r="H38" s="23" t="s">
        <v>246</v>
      </c>
      <c r="I38" s="116">
        <v>90000</v>
      </c>
      <c r="J38" s="116"/>
      <c r="K38" s="116"/>
      <c r="L38" s="116"/>
      <c r="M38" s="116"/>
      <c r="N38" s="116">
        <v>90000</v>
      </c>
      <c r="O38" s="116"/>
      <c r="P38" s="116"/>
      <c r="Q38" s="116"/>
      <c r="R38" s="116"/>
      <c r="S38" s="116"/>
      <c r="T38" s="116"/>
      <c r="U38" s="91"/>
      <c r="V38" s="116"/>
      <c r="W38" s="116"/>
    </row>
    <row r="39" ht="32.9" customHeight="1" spans="1:23">
      <c r="A39" s="23" t="s">
        <v>271</v>
      </c>
      <c r="B39" s="115" t="s">
        <v>282</v>
      </c>
      <c r="C39" s="23" t="s">
        <v>281</v>
      </c>
      <c r="D39" s="23" t="s">
        <v>45</v>
      </c>
      <c r="E39" s="23" t="s">
        <v>75</v>
      </c>
      <c r="F39" s="23" t="s">
        <v>76</v>
      </c>
      <c r="G39" s="23" t="s">
        <v>247</v>
      </c>
      <c r="H39" s="23" t="s">
        <v>248</v>
      </c>
      <c r="I39" s="116">
        <v>370878</v>
      </c>
      <c r="J39" s="116"/>
      <c r="K39" s="116"/>
      <c r="L39" s="116"/>
      <c r="M39" s="116"/>
      <c r="N39" s="116">
        <v>370878</v>
      </c>
      <c r="O39" s="116"/>
      <c r="P39" s="116"/>
      <c r="Q39" s="116"/>
      <c r="R39" s="116"/>
      <c r="S39" s="116"/>
      <c r="T39" s="116"/>
      <c r="U39" s="91"/>
      <c r="V39" s="116"/>
      <c r="W39" s="116"/>
    </row>
    <row r="40" ht="32.9" customHeight="1" spans="1:23">
      <c r="A40" s="23" t="s">
        <v>271</v>
      </c>
      <c r="B40" s="115" t="s">
        <v>282</v>
      </c>
      <c r="C40" s="23" t="s">
        <v>281</v>
      </c>
      <c r="D40" s="23" t="s">
        <v>45</v>
      </c>
      <c r="E40" s="23" t="s">
        <v>75</v>
      </c>
      <c r="F40" s="23" t="s">
        <v>76</v>
      </c>
      <c r="G40" s="23" t="s">
        <v>249</v>
      </c>
      <c r="H40" s="23" t="s">
        <v>250</v>
      </c>
      <c r="I40" s="116">
        <v>188800</v>
      </c>
      <c r="J40" s="116"/>
      <c r="K40" s="116"/>
      <c r="L40" s="116"/>
      <c r="M40" s="116"/>
      <c r="N40" s="116">
        <v>188800</v>
      </c>
      <c r="O40" s="116"/>
      <c r="P40" s="116"/>
      <c r="Q40" s="116"/>
      <c r="R40" s="116"/>
      <c r="S40" s="116"/>
      <c r="T40" s="116"/>
      <c r="U40" s="91"/>
      <c r="V40" s="116"/>
      <c r="W40" s="116"/>
    </row>
    <row r="41" ht="32.9" customHeight="1" spans="1:23">
      <c r="A41" s="23" t="s">
        <v>271</v>
      </c>
      <c r="B41" s="115" t="s">
        <v>282</v>
      </c>
      <c r="C41" s="23" t="s">
        <v>281</v>
      </c>
      <c r="D41" s="23" t="s">
        <v>45</v>
      </c>
      <c r="E41" s="23" t="s">
        <v>75</v>
      </c>
      <c r="F41" s="23" t="s">
        <v>76</v>
      </c>
      <c r="G41" s="23" t="s">
        <v>251</v>
      </c>
      <c r="H41" s="23" t="s">
        <v>252</v>
      </c>
      <c r="I41" s="116">
        <v>5440</v>
      </c>
      <c r="J41" s="116"/>
      <c r="K41" s="116"/>
      <c r="L41" s="116"/>
      <c r="M41" s="116"/>
      <c r="N41" s="116">
        <v>5440</v>
      </c>
      <c r="O41" s="116"/>
      <c r="P41" s="116"/>
      <c r="Q41" s="116"/>
      <c r="R41" s="116"/>
      <c r="S41" s="116"/>
      <c r="T41" s="116"/>
      <c r="U41" s="91"/>
      <c r="V41" s="116"/>
      <c r="W41" s="116"/>
    </row>
    <row r="42" ht="32.9" customHeight="1" spans="1:23">
      <c r="A42" s="23" t="s">
        <v>271</v>
      </c>
      <c r="B42" s="115" t="s">
        <v>282</v>
      </c>
      <c r="C42" s="23" t="s">
        <v>281</v>
      </c>
      <c r="D42" s="23" t="s">
        <v>45</v>
      </c>
      <c r="E42" s="23" t="s">
        <v>75</v>
      </c>
      <c r="F42" s="23" t="s">
        <v>76</v>
      </c>
      <c r="G42" s="23" t="s">
        <v>223</v>
      </c>
      <c r="H42" s="23" t="s">
        <v>224</v>
      </c>
      <c r="I42" s="116">
        <v>14000</v>
      </c>
      <c r="J42" s="116"/>
      <c r="K42" s="116"/>
      <c r="L42" s="116"/>
      <c r="M42" s="116"/>
      <c r="N42" s="116">
        <v>14000</v>
      </c>
      <c r="O42" s="116"/>
      <c r="P42" s="116"/>
      <c r="Q42" s="116"/>
      <c r="R42" s="116"/>
      <c r="S42" s="116"/>
      <c r="T42" s="116"/>
      <c r="U42" s="91"/>
      <c r="V42" s="116"/>
      <c r="W42" s="116"/>
    </row>
    <row r="43" ht="32.9" customHeight="1" spans="1:23">
      <c r="A43" s="23"/>
      <c r="B43" s="23"/>
      <c r="C43" s="23" t="s">
        <v>283</v>
      </c>
      <c r="D43" s="23"/>
      <c r="E43" s="23"/>
      <c r="F43" s="23"/>
      <c r="G43" s="23"/>
      <c r="H43" s="23"/>
      <c r="I43" s="116">
        <v>600</v>
      </c>
      <c r="J43" s="116"/>
      <c r="K43" s="116"/>
      <c r="L43" s="116"/>
      <c r="M43" s="116"/>
      <c r="N43" s="116">
        <v>600</v>
      </c>
      <c r="O43" s="116"/>
      <c r="P43" s="116"/>
      <c r="Q43" s="116"/>
      <c r="R43" s="116"/>
      <c r="S43" s="116"/>
      <c r="T43" s="116"/>
      <c r="U43" s="91"/>
      <c r="V43" s="116"/>
      <c r="W43" s="116"/>
    </row>
    <row r="44" ht="32.9" customHeight="1" spans="1:23">
      <c r="A44" s="23" t="s">
        <v>264</v>
      </c>
      <c r="B44" s="115" t="s">
        <v>284</v>
      </c>
      <c r="C44" s="23" t="s">
        <v>283</v>
      </c>
      <c r="D44" s="23" t="s">
        <v>45</v>
      </c>
      <c r="E44" s="23" t="s">
        <v>75</v>
      </c>
      <c r="F44" s="23" t="s">
        <v>76</v>
      </c>
      <c r="G44" s="23" t="s">
        <v>251</v>
      </c>
      <c r="H44" s="23" t="s">
        <v>252</v>
      </c>
      <c r="I44" s="116">
        <v>600</v>
      </c>
      <c r="J44" s="116"/>
      <c r="K44" s="116"/>
      <c r="L44" s="116"/>
      <c r="M44" s="116"/>
      <c r="N44" s="116">
        <v>600</v>
      </c>
      <c r="O44" s="116"/>
      <c r="P44" s="116"/>
      <c r="Q44" s="116"/>
      <c r="R44" s="116"/>
      <c r="S44" s="116"/>
      <c r="T44" s="116"/>
      <c r="U44" s="91"/>
      <c r="V44" s="116"/>
      <c r="W44" s="116"/>
    </row>
    <row r="45" ht="32.9" customHeight="1" spans="1:23">
      <c r="A45" s="23"/>
      <c r="B45" s="23"/>
      <c r="C45" s="23" t="s">
        <v>285</v>
      </c>
      <c r="D45" s="23"/>
      <c r="E45" s="23"/>
      <c r="F45" s="23"/>
      <c r="G45" s="23"/>
      <c r="H45" s="23"/>
      <c r="I45" s="116">
        <v>1481380.38</v>
      </c>
      <c r="J45" s="116"/>
      <c r="K45" s="116"/>
      <c r="L45" s="116"/>
      <c r="M45" s="116"/>
      <c r="N45" s="116">
        <v>1481380.38</v>
      </c>
      <c r="O45" s="116"/>
      <c r="P45" s="116"/>
      <c r="Q45" s="116"/>
      <c r="R45" s="116"/>
      <c r="S45" s="116"/>
      <c r="T45" s="116"/>
      <c r="U45" s="91"/>
      <c r="V45" s="116"/>
      <c r="W45" s="116"/>
    </row>
    <row r="46" ht="32.9" customHeight="1" spans="1:23">
      <c r="A46" s="23" t="s">
        <v>271</v>
      </c>
      <c r="B46" s="115" t="s">
        <v>286</v>
      </c>
      <c r="C46" s="23" t="s">
        <v>285</v>
      </c>
      <c r="D46" s="23" t="s">
        <v>45</v>
      </c>
      <c r="E46" s="23" t="s">
        <v>98</v>
      </c>
      <c r="F46" s="23" t="s">
        <v>99</v>
      </c>
      <c r="G46" s="23" t="s">
        <v>227</v>
      </c>
      <c r="H46" s="23" t="s">
        <v>228</v>
      </c>
      <c r="I46" s="116">
        <v>16580</v>
      </c>
      <c r="J46" s="116"/>
      <c r="K46" s="116"/>
      <c r="L46" s="116"/>
      <c r="M46" s="116"/>
      <c r="N46" s="116">
        <v>16580</v>
      </c>
      <c r="O46" s="116"/>
      <c r="P46" s="116"/>
      <c r="Q46" s="116"/>
      <c r="R46" s="116"/>
      <c r="S46" s="116"/>
      <c r="T46" s="116"/>
      <c r="U46" s="91"/>
      <c r="V46" s="116"/>
      <c r="W46" s="116"/>
    </row>
    <row r="47" ht="32.9" customHeight="1" spans="1:23">
      <c r="A47" s="23" t="s">
        <v>271</v>
      </c>
      <c r="B47" s="115" t="s">
        <v>286</v>
      </c>
      <c r="C47" s="23" t="s">
        <v>285</v>
      </c>
      <c r="D47" s="23" t="s">
        <v>45</v>
      </c>
      <c r="E47" s="23" t="s">
        <v>98</v>
      </c>
      <c r="F47" s="23" t="s">
        <v>99</v>
      </c>
      <c r="G47" s="23" t="s">
        <v>239</v>
      </c>
      <c r="H47" s="23" t="s">
        <v>240</v>
      </c>
      <c r="I47" s="116">
        <v>72002</v>
      </c>
      <c r="J47" s="116"/>
      <c r="K47" s="116"/>
      <c r="L47" s="116"/>
      <c r="M47" s="116"/>
      <c r="N47" s="116">
        <v>72002</v>
      </c>
      <c r="O47" s="116"/>
      <c r="P47" s="116"/>
      <c r="Q47" s="116"/>
      <c r="R47" s="116"/>
      <c r="S47" s="116"/>
      <c r="T47" s="116"/>
      <c r="U47" s="91"/>
      <c r="V47" s="116"/>
      <c r="W47" s="116"/>
    </row>
    <row r="48" ht="32.9" customHeight="1" spans="1:23">
      <c r="A48" s="23" t="s">
        <v>271</v>
      </c>
      <c r="B48" s="115" t="s">
        <v>286</v>
      </c>
      <c r="C48" s="23" t="s">
        <v>285</v>
      </c>
      <c r="D48" s="23" t="s">
        <v>45</v>
      </c>
      <c r="E48" s="23" t="s">
        <v>98</v>
      </c>
      <c r="F48" s="23" t="s">
        <v>99</v>
      </c>
      <c r="G48" s="23" t="s">
        <v>245</v>
      </c>
      <c r="H48" s="23" t="s">
        <v>246</v>
      </c>
      <c r="I48" s="116">
        <v>198200</v>
      </c>
      <c r="J48" s="116"/>
      <c r="K48" s="116"/>
      <c r="L48" s="116"/>
      <c r="M48" s="116"/>
      <c r="N48" s="116">
        <v>198200</v>
      </c>
      <c r="O48" s="116"/>
      <c r="P48" s="116"/>
      <c r="Q48" s="116"/>
      <c r="R48" s="116"/>
      <c r="S48" s="116"/>
      <c r="T48" s="116"/>
      <c r="U48" s="91"/>
      <c r="V48" s="116"/>
      <c r="W48" s="116"/>
    </row>
    <row r="49" ht="32.9" customHeight="1" spans="1:23">
      <c r="A49" s="23" t="s">
        <v>271</v>
      </c>
      <c r="B49" s="115" t="s">
        <v>286</v>
      </c>
      <c r="C49" s="23" t="s">
        <v>285</v>
      </c>
      <c r="D49" s="23" t="s">
        <v>45</v>
      </c>
      <c r="E49" s="23" t="s">
        <v>98</v>
      </c>
      <c r="F49" s="23" t="s">
        <v>99</v>
      </c>
      <c r="G49" s="23" t="s">
        <v>247</v>
      </c>
      <c r="H49" s="23" t="s">
        <v>248</v>
      </c>
      <c r="I49" s="116">
        <v>402783</v>
      </c>
      <c r="J49" s="116"/>
      <c r="K49" s="116"/>
      <c r="L49" s="116"/>
      <c r="M49" s="116"/>
      <c r="N49" s="116">
        <v>402783</v>
      </c>
      <c r="O49" s="116"/>
      <c r="P49" s="116"/>
      <c r="Q49" s="116"/>
      <c r="R49" s="116"/>
      <c r="S49" s="116"/>
      <c r="T49" s="116"/>
      <c r="U49" s="91"/>
      <c r="V49" s="116"/>
      <c r="W49" s="116"/>
    </row>
    <row r="50" ht="32.9" customHeight="1" spans="1:23">
      <c r="A50" s="23" t="s">
        <v>271</v>
      </c>
      <c r="B50" s="115" t="s">
        <v>286</v>
      </c>
      <c r="C50" s="23" t="s">
        <v>285</v>
      </c>
      <c r="D50" s="23" t="s">
        <v>45</v>
      </c>
      <c r="E50" s="23" t="s">
        <v>98</v>
      </c>
      <c r="F50" s="23" t="s">
        <v>99</v>
      </c>
      <c r="G50" s="23" t="s">
        <v>249</v>
      </c>
      <c r="H50" s="23" t="s">
        <v>250</v>
      </c>
      <c r="I50" s="116">
        <v>120300</v>
      </c>
      <c r="J50" s="116"/>
      <c r="K50" s="116"/>
      <c r="L50" s="116"/>
      <c r="M50" s="116"/>
      <c r="N50" s="116">
        <v>120300</v>
      </c>
      <c r="O50" s="116"/>
      <c r="P50" s="116"/>
      <c r="Q50" s="116"/>
      <c r="R50" s="116"/>
      <c r="S50" s="116"/>
      <c r="T50" s="116"/>
      <c r="U50" s="91"/>
      <c r="V50" s="116"/>
      <c r="W50" s="116"/>
    </row>
    <row r="51" ht="32.9" customHeight="1" spans="1:23">
      <c r="A51" s="23" t="s">
        <v>271</v>
      </c>
      <c r="B51" s="115" t="s">
        <v>286</v>
      </c>
      <c r="C51" s="23" t="s">
        <v>285</v>
      </c>
      <c r="D51" s="23" t="s">
        <v>45</v>
      </c>
      <c r="E51" s="23" t="s">
        <v>98</v>
      </c>
      <c r="F51" s="23" t="s">
        <v>99</v>
      </c>
      <c r="G51" s="23" t="s">
        <v>251</v>
      </c>
      <c r="H51" s="23" t="s">
        <v>252</v>
      </c>
      <c r="I51" s="116">
        <v>212163</v>
      </c>
      <c r="J51" s="116"/>
      <c r="K51" s="116"/>
      <c r="L51" s="116"/>
      <c r="M51" s="116"/>
      <c r="N51" s="116">
        <v>212163</v>
      </c>
      <c r="O51" s="116"/>
      <c r="P51" s="116"/>
      <c r="Q51" s="116"/>
      <c r="R51" s="116"/>
      <c r="S51" s="116"/>
      <c r="T51" s="116"/>
      <c r="U51" s="91"/>
      <c r="V51" s="116"/>
      <c r="W51" s="116"/>
    </row>
    <row r="52" ht="32.9" customHeight="1" spans="1:23">
      <c r="A52" s="23" t="s">
        <v>271</v>
      </c>
      <c r="B52" s="115" t="s">
        <v>286</v>
      </c>
      <c r="C52" s="23" t="s">
        <v>285</v>
      </c>
      <c r="D52" s="23" t="s">
        <v>45</v>
      </c>
      <c r="E52" s="23" t="s">
        <v>98</v>
      </c>
      <c r="F52" s="23" t="s">
        <v>99</v>
      </c>
      <c r="G52" s="23" t="s">
        <v>223</v>
      </c>
      <c r="H52" s="23" t="s">
        <v>224</v>
      </c>
      <c r="I52" s="116">
        <v>459352.38</v>
      </c>
      <c r="J52" s="116"/>
      <c r="K52" s="116"/>
      <c r="L52" s="116"/>
      <c r="M52" s="116"/>
      <c r="N52" s="116">
        <v>459352.38</v>
      </c>
      <c r="O52" s="116"/>
      <c r="P52" s="116"/>
      <c r="Q52" s="116"/>
      <c r="R52" s="116"/>
      <c r="S52" s="116"/>
      <c r="T52" s="116"/>
      <c r="U52" s="91"/>
      <c r="V52" s="116"/>
      <c r="W52" s="116"/>
    </row>
    <row r="53" ht="32.9" customHeight="1" spans="1:23">
      <c r="A53" s="23"/>
      <c r="B53" s="23"/>
      <c r="C53" s="23" t="s">
        <v>287</v>
      </c>
      <c r="D53" s="23"/>
      <c r="E53" s="23"/>
      <c r="F53" s="23"/>
      <c r="G53" s="23"/>
      <c r="H53" s="23"/>
      <c r="I53" s="116">
        <v>35560.86</v>
      </c>
      <c r="J53" s="116"/>
      <c r="K53" s="116"/>
      <c r="L53" s="116"/>
      <c r="M53" s="116"/>
      <c r="N53" s="116">
        <v>35560.86</v>
      </c>
      <c r="O53" s="116"/>
      <c r="P53" s="116"/>
      <c r="Q53" s="116"/>
      <c r="R53" s="116"/>
      <c r="S53" s="116"/>
      <c r="T53" s="116"/>
      <c r="U53" s="91"/>
      <c r="V53" s="116"/>
      <c r="W53" s="116"/>
    </row>
    <row r="54" ht="32.9" customHeight="1" spans="1:23">
      <c r="A54" s="23" t="s">
        <v>271</v>
      </c>
      <c r="B54" s="115" t="s">
        <v>288</v>
      </c>
      <c r="C54" s="23" t="s">
        <v>287</v>
      </c>
      <c r="D54" s="23" t="s">
        <v>45</v>
      </c>
      <c r="E54" s="23" t="s">
        <v>81</v>
      </c>
      <c r="F54" s="23" t="s">
        <v>82</v>
      </c>
      <c r="G54" s="23" t="s">
        <v>239</v>
      </c>
      <c r="H54" s="23" t="s">
        <v>240</v>
      </c>
      <c r="I54" s="116">
        <v>14560.86</v>
      </c>
      <c r="J54" s="116"/>
      <c r="K54" s="116"/>
      <c r="L54" s="116"/>
      <c r="M54" s="116"/>
      <c r="N54" s="116">
        <v>14560.86</v>
      </c>
      <c r="O54" s="116"/>
      <c r="P54" s="116"/>
      <c r="Q54" s="116"/>
      <c r="R54" s="116"/>
      <c r="S54" s="116"/>
      <c r="T54" s="116"/>
      <c r="U54" s="91"/>
      <c r="V54" s="116"/>
      <c r="W54" s="116"/>
    </row>
    <row r="55" ht="32.9" customHeight="1" spans="1:23">
      <c r="A55" s="23" t="s">
        <v>271</v>
      </c>
      <c r="B55" s="115" t="s">
        <v>288</v>
      </c>
      <c r="C55" s="23" t="s">
        <v>287</v>
      </c>
      <c r="D55" s="23" t="s">
        <v>45</v>
      </c>
      <c r="E55" s="23" t="s">
        <v>81</v>
      </c>
      <c r="F55" s="23" t="s">
        <v>82</v>
      </c>
      <c r="G55" s="23" t="s">
        <v>249</v>
      </c>
      <c r="H55" s="23" t="s">
        <v>250</v>
      </c>
      <c r="I55" s="116">
        <v>21000</v>
      </c>
      <c r="J55" s="116"/>
      <c r="K55" s="116"/>
      <c r="L55" s="116"/>
      <c r="M55" s="116"/>
      <c r="N55" s="116">
        <v>21000</v>
      </c>
      <c r="O55" s="116"/>
      <c r="P55" s="116"/>
      <c r="Q55" s="116"/>
      <c r="R55" s="116"/>
      <c r="S55" s="116"/>
      <c r="T55" s="116"/>
      <c r="U55" s="91"/>
      <c r="V55" s="116"/>
      <c r="W55" s="116"/>
    </row>
    <row r="56" ht="32.9" customHeight="1" spans="1:23">
      <c r="A56" s="23"/>
      <c r="B56" s="23"/>
      <c r="C56" s="23" t="s">
        <v>289</v>
      </c>
      <c r="D56" s="23"/>
      <c r="E56" s="23"/>
      <c r="F56" s="23"/>
      <c r="G56" s="23"/>
      <c r="H56" s="23"/>
      <c r="I56" s="116">
        <v>18146431.2</v>
      </c>
      <c r="J56" s="116"/>
      <c r="K56" s="116"/>
      <c r="L56" s="116"/>
      <c r="M56" s="116"/>
      <c r="N56" s="116">
        <v>18146431.2</v>
      </c>
      <c r="O56" s="116"/>
      <c r="P56" s="116"/>
      <c r="Q56" s="116"/>
      <c r="R56" s="116"/>
      <c r="S56" s="116"/>
      <c r="T56" s="116"/>
      <c r="U56" s="91"/>
      <c r="V56" s="116"/>
      <c r="W56" s="116"/>
    </row>
    <row r="57" ht="32.9" customHeight="1" spans="1:23">
      <c r="A57" s="23" t="s">
        <v>271</v>
      </c>
      <c r="B57" s="115" t="s">
        <v>290</v>
      </c>
      <c r="C57" s="23" t="s">
        <v>289</v>
      </c>
      <c r="D57" s="23" t="s">
        <v>45</v>
      </c>
      <c r="E57" s="23" t="s">
        <v>98</v>
      </c>
      <c r="F57" s="23" t="s">
        <v>99</v>
      </c>
      <c r="G57" s="23" t="s">
        <v>227</v>
      </c>
      <c r="H57" s="23" t="s">
        <v>228</v>
      </c>
      <c r="I57" s="116">
        <v>121000</v>
      </c>
      <c r="J57" s="116"/>
      <c r="K57" s="116"/>
      <c r="L57" s="116"/>
      <c r="M57" s="116"/>
      <c r="N57" s="116">
        <v>121000</v>
      </c>
      <c r="O57" s="116"/>
      <c r="P57" s="116"/>
      <c r="Q57" s="116"/>
      <c r="R57" s="116"/>
      <c r="S57" s="116"/>
      <c r="T57" s="116"/>
      <c r="U57" s="91"/>
      <c r="V57" s="116"/>
      <c r="W57" s="116"/>
    </row>
    <row r="58" ht="32.9" customHeight="1" spans="1:23">
      <c r="A58" s="23" t="s">
        <v>271</v>
      </c>
      <c r="B58" s="115" t="s">
        <v>290</v>
      </c>
      <c r="C58" s="23" t="s">
        <v>289</v>
      </c>
      <c r="D58" s="23" t="s">
        <v>45</v>
      </c>
      <c r="E58" s="23" t="s">
        <v>98</v>
      </c>
      <c r="F58" s="23" t="s">
        <v>99</v>
      </c>
      <c r="G58" s="23" t="s">
        <v>239</v>
      </c>
      <c r="H58" s="23" t="s">
        <v>240</v>
      </c>
      <c r="I58" s="116">
        <v>478090.68</v>
      </c>
      <c r="J58" s="116"/>
      <c r="K58" s="116"/>
      <c r="L58" s="116"/>
      <c r="M58" s="116"/>
      <c r="N58" s="116">
        <v>478090.68</v>
      </c>
      <c r="O58" s="116"/>
      <c r="P58" s="116"/>
      <c r="Q58" s="116"/>
      <c r="R58" s="116"/>
      <c r="S58" s="116"/>
      <c r="T58" s="116"/>
      <c r="U58" s="91"/>
      <c r="V58" s="116"/>
      <c r="W58" s="116"/>
    </row>
    <row r="59" ht="32.9" customHeight="1" spans="1:23">
      <c r="A59" s="23" t="s">
        <v>271</v>
      </c>
      <c r="B59" s="115" t="s">
        <v>290</v>
      </c>
      <c r="C59" s="23" t="s">
        <v>289</v>
      </c>
      <c r="D59" s="23" t="s">
        <v>45</v>
      </c>
      <c r="E59" s="23" t="s">
        <v>98</v>
      </c>
      <c r="F59" s="23" t="s">
        <v>99</v>
      </c>
      <c r="G59" s="23" t="s">
        <v>245</v>
      </c>
      <c r="H59" s="23" t="s">
        <v>246</v>
      </c>
      <c r="I59" s="116">
        <v>1152990.4</v>
      </c>
      <c r="J59" s="116"/>
      <c r="K59" s="116"/>
      <c r="L59" s="116"/>
      <c r="M59" s="116"/>
      <c r="N59" s="116">
        <v>1152990.4</v>
      </c>
      <c r="O59" s="116"/>
      <c r="P59" s="116"/>
      <c r="Q59" s="116"/>
      <c r="R59" s="116"/>
      <c r="S59" s="116"/>
      <c r="T59" s="116"/>
      <c r="U59" s="91"/>
      <c r="V59" s="116"/>
      <c r="W59" s="116"/>
    </row>
    <row r="60" ht="32.9" customHeight="1" spans="1:23">
      <c r="A60" s="23" t="s">
        <v>271</v>
      </c>
      <c r="B60" s="115" t="s">
        <v>290</v>
      </c>
      <c r="C60" s="23" t="s">
        <v>289</v>
      </c>
      <c r="D60" s="23" t="s">
        <v>45</v>
      </c>
      <c r="E60" s="23" t="s">
        <v>98</v>
      </c>
      <c r="F60" s="23" t="s">
        <v>99</v>
      </c>
      <c r="G60" s="23" t="s">
        <v>247</v>
      </c>
      <c r="H60" s="23" t="s">
        <v>248</v>
      </c>
      <c r="I60" s="116">
        <v>179291.42</v>
      </c>
      <c r="J60" s="116"/>
      <c r="K60" s="116"/>
      <c r="L60" s="116"/>
      <c r="M60" s="116"/>
      <c r="N60" s="116">
        <v>179291.42</v>
      </c>
      <c r="O60" s="116"/>
      <c r="P60" s="116"/>
      <c r="Q60" s="116"/>
      <c r="R60" s="116"/>
      <c r="S60" s="116"/>
      <c r="T60" s="116"/>
      <c r="U60" s="91"/>
      <c r="V60" s="116"/>
      <c r="W60" s="116"/>
    </row>
    <row r="61" ht="32.9" customHeight="1" spans="1:23">
      <c r="A61" s="23" t="s">
        <v>271</v>
      </c>
      <c r="B61" s="115" t="s">
        <v>290</v>
      </c>
      <c r="C61" s="23" t="s">
        <v>289</v>
      </c>
      <c r="D61" s="23" t="s">
        <v>45</v>
      </c>
      <c r="E61" s="23" t="s">
        <v>98</v>
      </c>
      <c r="F61" s="23" t="s">
        <v>99</v>
      </c>
      <c r="G61" s="23" t="s">
        <v>249</v>
      </c>
      <c r="H61" s="23" t="s">
        <v>250</v>
      </c>
      <c r="I61" s="116">
        <v>42350</v>
      </c>
      <c r="J61" s="116"/>
      <c r="K61" s="116"/>
      <c r="L61" s="116"/>
      <c r="M61" s="116"/>
      <c r="N61" s="116">
        <v>42350</v>
      </c>
      <c r="O61" s="116"/>
      <c r="P61" s="116"/>
      <c r="Q61" s="116"/>
      <c r="R61" s="116"/>
      <c r="S61" s="116"/>
      <c r="T61" s="116"/>
      <c r="U61" s="91"/>
      <c r="V61" s="116"/>
      <c r="W61" s="116"/>
    </row>
    <row r="62" ht="32.9" customHeight="1" spans="1:23">
      <c r="A62" s="23" t="s">
        <v>271</v>
      </c>
      <c r="B62" s="115" t="s">
        <v>290</v>
      </c>
      <c r="C62" s="23" t="s">
        <v>289</v>
      </c>
      <c r="D62" s="23" t="s">
        <v>45</v>
      </c>
      <c r="E62" s="23" t="s">
        <v>98</v>
      </c>
      <c r="F62" s="23" t="s">
        <v>99</v>
      </c>
      <c r="G62" s="23" t="s">
        <v>251</v>
      </c>
      <c r="H62" s="23" t="s">
        <v>252</v>
      </c>
      <c r="I62" s="116">
        <v>410000</v>
      </c>
      <c r="J62" s="116"/>
      <c r="K62" s="116"/>
      <c r="L62" s="116"/>
      <c r="M62" s="116"/>
      <c r="N62" s="116">
        <v>410000</v>
      </c>
      <c r="O62" s="116"/>
      <c r="P62" s="116"/>
      <c r="Q62" s="116"/>
      <c r="R62" s="116"/>
      <c r="S62" s="116"/>
      <c r="T62" s="116"/>
      <c r="U62" s="91"/>
      <c r="V62" s="116"/>
      <c r="W62" s="116"/>
    </row>
    <row r="63" ht="32.9" customHeight="1" spans="1:23">
      <c r="A63" s="23" t="s">
        <v>271</v>
      </c>
      <c r="B63" s="115" t="s">
        <v>290</v>
      </c>
      <c r="C63" s="23" t="s">
        <v>289</v>
      </c>
      <c r="D63" s="23" t="s">
        <v>45</v>
      </c>
      <c r="E63" s="23" t="s">
        <v>98</v>
      </c>
      <c r="F63" s="23" t="s">
        <v>99</v>
      </c>
      <c r="G63" s="23" t="s">
        <v>223</v>
      </c>
      <c r="H63" s="23" t="s">
        <v>224</v>
      </c>
      <c r="I63" s="116">
        <v>32708.7</v>
      </c>
      <c r="J63" s="116"/>
      <c r="K63" s="116"/>
      <c r="L63" s="116"/>
      <c r="M63" s="116"/>
      <c r="N63" s="116">
        <v>32708.7</v>
      </c>
      <c r="O63" s="116"/>
      <c r="P63" s="116"/>
      <c r="Q63" s="116"/>
      <c r="R63" s="116"/>
      <c r="S63" s="116"/>
      <c r="T63" s="116"/>
      <c r="U63" s="91"/>
      <c r="V63" s="116"/>
      <c r="W63" s="116"/>
    </row>
    <row r="64" ht="32.9" customHeight="1" spans="1:23">
      <c r="A64" s="23" t="s">
        <v>271</v>
      </c>
      <c r="B64" s="115" t="s">
        <v>290</v>
      </c>
      <c r="C64" s="23" t="s">
        <v>289</v>
      </c>
      <c r="D64" s="23" t="s">
        <v>45</v>
      </c>
      <c r="E64" s="23" t="s">
        <v>98</v>
      </c>
      <c r="F64" s="23" t="s">
        <v>99</v>
      </c>
      <c r="G64" s="23" t="s">
        <v>266</v>
      </c>
      <c r="H64" s="23" t="s">
        <v>267</v>
      </c>
      <c r="I64" s="116">
        <v>14450000</v>
      </c>
      <c r="J64" s="116"/>
      <c r="K64" s="116"/>
      <c r="L64" s="116"/>
      <c r="M64" s="116"/>
      <c r="N64" s="116">
        <v>14450000</v>
      </c>
      <c r="O64" s="116"/>
      <c r="P64" s="116"/>
      <c r="Q64" s="116"/>
      <c r="R64" s="116"/>
      <c r="S64" s="116"/>
      <c r="T64" s="116"/>
      <c r="U64" s="91"/>
      <c r="V64" s="116"/>
      <c r="W64" s="116"/>
    </row>
    <row r="65" ht="32.9" customHeight="1" spans="1:23">
      <c r="A65" s="23" t="s">
        <v>271</v>
      </c>
      <c r="B65" s="115" t="s">
        <v>290</v>
      </c>
      <c r="C65" s="23" t="s">
        <v>289</v>
      </c>
      <c r="D65" s="23" t="s">
        <v>45</v>
      </c>
      <c r="E65" s="23" t="s">
        <v>98</v>
      </c>
      <c r="F65" s="23" t="s">
        <v>99</v>
      </c>
      <c r="G65" s="23" t="s">
        <v>275</v>
      </c>
      <c r="H65" s="23" t="s">
        <v>276</v>
      </c>
      <c r="I65" s="116">
        <v>1280000</v>
      </c>
      <c r="J65" s="116"/>
      <c r="K65" s="116"/>
      <c r="L65" s="116"/>
      <c r="M65" s="116"/>
      <c r="N65" s="116">
        <v>1280000</v>
      </c>
      <c r="O65" s="116"/>
      <c r="P65" s="116"/>
      <c r="Q65" s="116"/>
      <c r="R65" s="116"/>
      <c r="S65" s="116"/>
      <c r="T65" s="116"/>
      <c r="U65" s="91"/>
      <c r="V65" s="116"/>
      <c r="W65" s="116"/>
    </row>
    <row r="66" ht="32.9" customHeight="1" spans="1:23">
      <c r="A66" s="23"/>
      <c r="B66" s="23"/>
      <c r="C66" s="23" t="s">
        <v>291</v>
      </c>
      <c r="D66" s="23"/>
      <c r="E66" s="23"/>
      <c r="F66" s="23"/>
      <c r="G66" s="23"/>
      <c r="H66" s="23"/>
      <c r="I66" s="116">
        <v>3580152.9</v>
      </c>
      <c r="J66" s="116"/>
      <c r="K66" s="116"/>
      <c r="L66" s="116"/>
      <c r="M66" s="116"/>
      <c r="N66" s="116">
        <v>3580152.9</v>
      </c>
      <c r="O66" s="116"/>
      <c r="P66" s="116"/>
      <c r="Q66" s="116"/>
      <c r="R66" s="116"/>
      <c r="S66" s="116"/>
      <c r="T66" s="116"/>
      <c r="U66" s="91"/>
      <c r="V66" s="116"/>
      <c r="W66" s="116"/>
    </row>
    <row r="67" ht="32.9" customHeight="1" spans="1:23">
      <c r="A67" s="23" t="s">
        <v>271</v>
      </c>
      <c r="B67" s="115" t="s">
        <v>292</v>
      </c>
      <c r="C67" s="23" t="s">
        <v>291</v>
      </c>
      <c r="D67" s="23" t="s">
        <v>45</v>
      </c>
      <c r="E67" s="23" t="s">
        <v>98</v>
      </c>
      <c r="F67" s="23" t="s">
        <v>99</v>
      </c>
      <c r="G67" s="23" t="s">
        <v>227</v>
      </c>
      <c r="H67" s="23" t="s">
        <v>228</v>
      </c>
      <c r="I67" s="116">
        <v>28000</v>
      </c>
      <c r="J67" s="116"/>
      <c r="K67" s="116"/>
      <c r="L67" s="116"/>
      <c r="M67" s="116"/>
      <c r="N67" s="116">
        <v>28000</v>
      </c>
      <c r="O67" s="116"/>
      <c r="P67" s="116"/>
      <c r="Q67" s="116"/>
      <c r="R67" s="116"/>
      <c r="S67" s="116"/>
      <c r="T67" s="116"/>
      <c r="U67" s="91"/>
      <c r="V67" s="116"/>
      <c r="W67" s="116"/>
    </row>
    <row r="68" ht="32.9" customHeight="1" spans="1:23">
      <c r="A68" s="23" t="s">
        <v>271</v>
      </c>
      <c r="B68" s="115" t="s">
        <v>292</v>
      </c>
      <c r="C68" s="23" t="s">
        <v>291</v>
      </c>
      <c r="D68" s="23" t="s">
        <v>45</v>
      </c>
      <c r="E68" s="23" t="s">
        <v>98</v>
      </c>
      <c r="F68" s="23" t="s">
        <v>99</v>
      </c>
      <c r="G68" s="23" t="s">
        <v>239</v>
      </c>
      <c r="H68" s="23" t="s">
        <v>240</v>
      </c>
      <c r="I68" s="116">
        <v>111571</v>
      </c>
      <c r="J68" s="116"/>
      <c r="K68" s="116"/>
      <c r="L68" s="116"/>
      <c r="M68" s="116"/>
      <c r="N68" s="116">
        <v>111571</v>
      </c>
      <c r="O68" s="116"/>
      <c r="P68" s="116"/>
      <c r="Q68" s="116"/>
      <c r="R68" s="116"/>
      <c r="S68" s="116"/>
      <c r="T68" s="116"/>
      <c r="U68" s="91"/>
      <c r="V68" s="116"/>
      <c r="W68" s="116"/>
    </row>
    <row r="69" ht="32.9" customHeight="1" spans="1:23">
      <c r="A69" s="23" t="s">
        <v>271</v>
      </c>
      <c r="B69" s="115" t="s">
        <v>292</v>
      </c>
      <c r="C69" s="23" t="s">
        <v>291</v>
      </c>
      <c r="D69" s="23" t="s">
        <v>45</v>
      </c>
      <c r="E69" s="23" t="s">
        <v>98</v>
      </c>
      <c r="F69" s="23" t="s">
        <v>99</v>
      </c>
      <c r="G69" s="23" t="s">
        <v>245</v>
      </c>
      <c r="H69" s="23" t="s">
        <v>246</v>
      </c>
      <c r="I69" s="116">
        <v>110670</v>
      </c>
      <c r="J69" s="116"/>
      <c r="K69" s="116"/>
      <c r="L69" s="116"/>
      <c r="M69" s="116"/>
      <c r="N69" s="116">
        <v>110670</v>
      </c>
      <c r="O69" s="116"/>
      <c r="P69" s="116"/>
      <c r="Q69" s="116"/>
      <c r="R69" s="116"/>
      <c r="S69" s="116"/>
      <c r="T69" s="116"/>
      <c r="U69" s="91"/>
      <c r="V69" s="116"/>
      <c r="W69" s="116"/>
    </row>
    <row r="70" ht="32.9" customHeight="1" spans="1:23">
      <c r="A70" s="23" t="s">
        <v>271</v>
      </c>
      <c r="B70" s="115" t="s">
        <v>292</v>
      </c>
      <c r="C70" s="23" t="s">
        <v>291</v>
      </c>
      <c r="D70" s="23" t="s">
        <v>45</v>
      </c>
      <c r="E70" s="23" t="s">
        <v>98</v>
      </c>
      <c r="F70" s="23" t="s">
        <v>99</v>
      </c>
      <c r="G70" s="23" t="s">
        <v>247</v>
      </c>
      <c r="H70" s="23" t="s">
        <v>248</v>
      </c>
      <c r="I70" s="116">
        <v>4785.27</v>
      </c>
      <c r="J70" s="116"/>
      <c r="K70" s="116"/>
      <c r="L70" s="116"/>
      <c r="M70" s="116"/>
      <c r="N70" s="116">
        <v>4785.27</v>
      </c>
      <c r="O70" s="116"/>
      <c r="P70" s="116"/>
      <c r="Q70" s="116"/>
      <c r="R70" s="116"/>
      <c r="S70" s="116"/>
      <c r="T70" s="116"/>
      <c r="U70" s="91"/>
      <c r="V70" s="116"/>
      <c r="W70" s="116"/>
    </row>
    <row r="71" ht="32.9" customHeight="1" spans="1:23">
      <c r="A71" s="23" t="s">
        <v>271</v>
      </c>
      <c r="B71" s="115" t="s">
        <v>292</v>
      </c>
      <c r="C71" s="23" t="s">
        <v>291</v>
      </c>
      <c r="D71" s="23" t="s">
        <v>45</v>
      </c>
      <c r="E71" s="23" t="s">
        <v>98</v>
      </c>
      <c r="F71" s="23" t="s">
        <v>99</v>
      </c>
      <c r="G71" s="23" t="s">
        <v>249</v>
      </c>
      <c r="H71" s="23" t="s">
        <v>250</v>
      </c>
      <c r="I71" s="116">
        <v>396888.9</v>
      </c>
      <c r="J71" s="116"/>
      <c r="K71" s="116"/>
      <c r="L71" s="116"/>
      <c r="M71" s="116"/>
      <c r="N71" s="116">
        <v>396888.9</v>
      </c>
      <c r="O71" s="116"/>
      <c r="P71" s="116"/>
      <c r="Q71" s="116"/>
      <c r="R71" s="116"/>
      <c r="S71" s="116"/>
      <c r="T71" s="116"/>
      <c r="U71" s="91"/>
      <c r="V71" s="116"/>
      <c r="W71" s="116"/>
    </row>
    <row r="72" ht="32.9" customHeight="1" spans="1:23">
      <c r="A72" s="23" t="s">
        <v>271</v>
      </c>
      <c r="B72" s="115" t="s">
        <v>292</v>
      </c>
      <c r="C72" s="23" t="s">
        <v>291</v>
      </c>
      <c r="D72" s="23" t="s">
        <v>45</v>
      </c>
      <c r="E72" s="23" t="s">
        <v>98</v>
      </c>
      <c r="F72" s="23" t="s">
        <v>99</v>
      </c>
      <c r="G72" s="23" t="s">
        <v>251</v>
      </c>
      <c r="H72" s="23" t="s">
        <v>252</v>
      </c>
      <c r="I72" s="116">
        <v>426293.31</v>
      </c>
      <c r="J72" s="116"/>
      <c r="K72" s="116"/>
      <c r="L72" s="116"/>
      <c r="M72" s="116"/>
      <c r="N72" s="116">
        <v>426293.31</v>
      </c>
      <c r="O72" s="116"/>
      <c r="P72" s="116"/>
      <c r="Q72" s="116"/>
      <c r="R72" s="116"/>
      <c r="S72" s="116"/>
      <c r="T72" s="116"/>
      <c r="U72" s="91"/>
      <c r="V72" s="116"/>
      <c r="W72" s="116"/>
    </row>
    <row r="73" ht="32.9" customHeight="1" spans="1:23">
      <c r="A73" s="23" t="s">
        <v>271</v>
      </c>
      <c r="B73" s="115" t="s">
        <v>292</v>
      </c>
      <c r="C73" s="23" t="s">
        <v>291</v>
      </c>
      <c r="D73" s="23" t="s">
        <v>45</v>
      </c>
      <c r="E73" s="23" t="s">
        <v>98</v>
      </c>
      <c r="F73" s="23" t="s">
        <v>99</v>
      </c>
      <c r="G73" s="23" t="s">
        <v>223</v>
      </c>
      <c r="H73" s="23" t="s">
        <v>224</v>
      </c>
      <c r="I73" s="116">
        <v>51944.42</v>
      </c>
      <c r="J73" s="116"/>
      <c r="K73" s="116"/>
      <c r="L73" s="116"/>
      <c r="M73" s="116"/>
      <c r="N73" s="116">
        <v>51944.42</v>
      </c>
      <c r="O73" s="116"/>
      <c r="P73" s="116"/>
      <c r="Q73" s="116"/>
      <c r="R73" s="116"/>
      <c r="S73" s="116"/>
      <c r="T73" s="116"/>
      <c r="U73" s="91"/>
      <c r="V73" s="116"/>
      <c r="W73" s="116"/>
    </row>
    <row r="74" ht="32.9" customHeight="1" spans="1:23">
      <c r="A74" s="23" t="s">
        <v>271</v>
      </c>
      <c r="B74" s="115" t="s">
        <v>292</v>
      </c>
      <c r="C74" s="23" t="s">
        <v>291</v>
      </c>
      <c r="D74" s="23" t="s">
        <v>45</v>
      </c>
      <c r="E74" s="23" t="s">
        <v>98</v>
      </c>
      <c r="F74" s="23" t="s">
        <v>99</v>
      </c>
      <c r="G74" s="23" t="s">
        <v>266</v>
      </c>
      <c r="H74" s="23" t="s">
        <v>267</v>
      </c>
      <c r="I74" s="116">
        <v>2350000</v>
      </c>
      <c r="J74" s="116"/>
      <c r="K74" s="116"/>
      <c r="L74" s="116"/>
      <c r="M74" s="116"/>
      <c r="N74" s="116">
        <v>2350000</v>
      </c>
      <c r="O74" s="116"/>
      <c r="P74" s="116"/>
      <c r="Q74" s="116"/>
      <c r="R74" s="116"/>
      <c r="S74" s="116"/>
      <c r="T74" s="116"/>
      <c r="U74" s="91"/>
      <c r="V74" s="116"/>
      <c r="W74" s="116"/>
    </row>
    <row r="75" ht="32.9" customHeight="1" spans="1:23">
      <c r="A75" s="23" t="s">
        <v>271</v>
      </c>
      <c r="B75" s="115" t="s">
        <v>292</v>
      </c>
      <c r="C75" s="23" t="s">
        <v>291</v>
      </c>
      <c r="D75" s="23" t="s">
        <v>45</v>
      </c>
      <c r="E75" s="23" t="s">
        <v>98</v>
      </c>
      <c r="F75" s="23" t="s">
        <v>99</v>
      </c>
      <c r="G75" s="23" t="s">
        <v>275</v>
      </c>
      <c r="H75" s="23" t="s">
        <v>276</v>
      </c>
      <c r="I75" s="116">
        <v>100000</v>
      </c>
      <c r="J75" s="116"/>
      <c r="K75" s="116"/>
      <c r="L75" s="116"/>
      <c r="M75" s="116"/>
      <c r="N75" s="116">
        <v>100000</v>
      </c>
      <c r="O75" s="116"/>
      <c r="P75" s="116"/>
      <c r="Q75" s="116"/>
      <c r="R75" s="116"/>
      <c r="S75" s="116"/>
      <c r="T75" s="116"/>
      <c r="U75" s="91"/>
      <c r="V75" s="116"/>
      <c r="W75" s="116"/>
    </row>
    <row r="76" ht="32.9" customHeight="1" spans="1:23">
      <c r="A76" s="23"/>
      <c r="B76" s="23"/>
      <c r="C76" s="23" t="s">
        <v>293</v>
      </c>
      <c r="D76" s="23"/>
      <c r="E76" s="23"/>
      <c r="F76" s="23"/>
      <c r="G76" s="23"/>
      <c r="H76" s="23"/>
      <c r="I76" s="116">
        <v>575493.35</v>
      </c>
      <c r="J76" s="116"/>
      <c r="K76" s="116"/>
      <c r="L76" s="116"/>
      <c r="M76" s="116"/>
      <c r="N76" s="116">
        <v>575493.35</v>
      </c>
      <c r="O76" s="116"/>
      <c r="P76" s="116"/>
      <c r="Q76" s="116"/>
      <c r="R76" s="116"/>
      <c r="S76" s="116"/>
      <c r="T76" s="116"/>
      <c r="U76" s="91"/>
      <c r="V76" s="116"/>
      <c r="W76" s="116"/>
    </row>
    <row r="77" ht="32.9" customHeight="1" spans="1:23">
      <c r="A77" s="23" t="s">
        <v>271</v>
      </c>
      <c r="B77" s="115" t="s">
        <v>294</v>
      </c>
      <c r="C77" s="23" t="s">
        <v>293</v>
      </c>
      <c r="D77" s="23" t="s">
        <v>45</v>
      </c>
      <c r="E77" s="23" t="s">
        <v>98</v>
      </c>
      <c r="F77" s="23" t="s">
        <v>99</v>
      </c>
      <c r="G77" s="23" t="s">
        <v>227</v>
      </c>
      <c r="H77" s="23" t="s">
        <v>228</v>
      </c>
      <c r="I77" s="116">
        <v>10000</v>
      </c>
      <c r="J77" s="116"/>
      <c r="K77" s="116"/>
      <c r="L77" s="116"/>
      <c r="M77" s="116"/>
      <c r="N77" s="116">
        <v>10000</v>
      </c>
      <c r="O77" s="116"/>
      <c r="P77" s="116"/>
      <c r="Q77" s="116"/>
      <c r="R77" s="116"/>
      <c r="S77" s="116"/>
      <c r="T77" s="116"/>
      <c r="U77" s="91"/>
      <c r="V77" s="116"/>
      <c r="W77" s="116"/>
    </row>
    <row r="78" ht="32.9" customHeight="1" spans="1:23">
      <c r="A78" s="23" t="s">
        <v>271</v>
      </c>
      <c r="B78" s="115" t="s">
        <v>294</v>
      </c>
      <c r="C78" s="23" t="s">
        <v>293</v>
      </c>
      <c r="D78" s="23" t="s">
        <v>45</v>
      </c>
      <c r="E78" s="23" t="s">
        <v>98</v>
      </c>
      <c r="F78" s="23" t="s">
        <v>99</v>
      </c>
      <c r="G78" s="23" t="s">
        <v>239</v>
      </c>
      <c r="H78" s="23" t="s">
        <v>240</v>
      </c>
      <c r="I78" s="116">
        <v>292993.35</v>
      </c>
      <c r="J78" s="116"/>
      <c r="K78" s="116"/>
      <c r="L78" s="116"/>
      <c r="M78" s="116"/>
      <c r="N78" s="116">
        <v>292993.35</v>
      </c>
      <c r="O78" s="116"/>
      <c r="P78" s="116"/>
      <c r="Q78" s="116"/>
      <c r="R78" s="116"/>
      <c r="S78" s="116"/>
      <c r="T78" s="116"/>
      <c r="U78" s="91"/>
      <c r="V78" s="116"/>
      <c r="W78" s="116"/>
    </row>
    <row r="79" ht="32.9" customHeight="1" spans="1:23">
      <c r="A79" s="23" t="s">
        <v>271</v>
      </c>
      <c r="B79" s="115" t="s">
        <v>294</v>
      </c>
      <c r="C79" s="23" t="s">
        <v>293</v>
      </c>
      <c r="D79" s="23" t="s">
        <v>45</v>
      </c>
      <c r="E79" s="23" t="s">
        <v>98</v>
      </c>
      <c r="F79" s="23" t="s">
        <v>99</v>
      </c>
      <c r="G79" s="23" t="s">
        <v>245</v>
      </c>
      <c r="H79" s="23" t="s">
        <v>246</v>
      </c>
      <c r="I79" s="116">
        <v>205400</v>
      </c>
      <c r="J79" s="116"/>
      <c r="K79" s="116"/>
      <c r="L79" s="116"/>
      <c r="M79" s="116"/>
      <c r="N79" s="116">
        <v>205400</v>
      </c>
      <c r="O79" s="116"/>
      <c r="P79" s="116"/>
      <c r="Q79" s="116"/>
      <c r="R79" s="116"/>
      <c r="S79" s="116"/>
      <c r="T79" s="116"/>
      <c r="U79" s="91"/>
      <c r="V79" s="116"/>
      <c r="W79" s="116"/>
    </row>
    <row r="80" ht="32.9" customHeight="1" spans="1:23">
      <c r="A80" s="23" t="s">
        <v>271</v>
      </c>
      <c r="B80" s="115" t="s">
        <v>294</v>
      </c>
      <c r="C80" s="23" t="s">
        <v>293</v>
      </c>
      <c r="D80" s="23" t="s">
        <v>45</v>
      </c>
      <c r="E80" s="23" t="s">
        <v>98</v>
      </c>
      <c r="F80" s="23" t="s">
        <v>99</v>
      </c>
      <c r="G80" s="23" t="s">
        <v>247</v>
      </c>
      <c r="H80" s="23" t="s">
        <v>248</v>
      </c>
      <c r="I80" s="116">
        <v>28180</v>
      </c>
      <c r="J80" s="116"/>
      <c r="K80" s="116"/>
      <c r="L80" s="116"/>
      <c r="M80" s="116"/>
      <c r="N80" s="116">
        <v>28180</v>
      </c>
      <c r="O80" s="116"/>
      <c r="P80" s="116"/>
      <c r="Q80" s="116"/>
      <c r="R80" s="116"/>
      <c r="S80" s="116"/>
      <c r="T80" s="116"/>
      <c r="U80" s="91"/>
      <c r="V80" s="116"/>
      <c r="W80" s="116"/>
    </row>
    <row r="81" ht="32.9" customHeight="1" spans="1:23">
      <c r="A81" s="23" t="s">
        <v>271</v>
      </c>
      <c r="B81" s="115" t="s">
        <v>294</v>
      </c>
      <c r="C81" s="23" t="s">
        <v>293</v>
      </c>
      <c r="D81" s="23" t="s">
        <v>45</v>
      </c>
      <c r="E81" s="23" t="s">
        <v>98</v>
      </c>
      <c r="F81" s="23" t="s">
        <v>99</v>
      </c>
      <c r="G81" s="23" t="s">
        <v>249</v>
      </c>
      <c r="H81" s="23" t="s">
        <v>250</v>
      </c>
      <c r="I81" s="116">
        <v>32000</v>
      </c>
      <c r="J81" s="116"/>
      <c r="K81" s="116"/>
      <c r="L81" s="116"/>
      <c r="M81" s="116"/>
      <c r="N81" s="116">
        <v>32000</v>
      </c>
      <c r="O81" s="116"/>
      <c r="P81" s="116"/>
      <c r="Q81" s="116"/>
      <c r="R81" s="116"/>
      <c r="S81" s="116"/>
      <c r="T81" s="116"/>
      <c r="U81" s="91"/>
      <c r="V81" s="116"/>
      <c r="W81" s="116"/>
    </row>
    <row r="82" ht="32.9" customHeight="1" spans="1:23">
      <c r="A82" s="23" t="s">
        <v>271</v>
      </c>
      <c r="B82" s="115" t="s">
        <v>294</v>
      </c>
      <c r="C82" s="23" t="s">
        <v>293</v>
      </c>
      <c r="D82" s="23" t="s">
        <v>45</v>
      </c>
      <c r="E82" s="23" t="s">
        <v>98</v>
      </c>
      <c r="F82" s="23" t="s">
        <v>99</v>
      </c>
      <c r="G82" s="23" t="s">
        <v>223</v>
      </c>
      <c r="H82" s="23" t="s">
        <v>224</v>
      </c>
      <c r="I82" s="116">
        <v>6920</v>
      </c>
      <c r="J82" s="116"/>
      <c r="K82" s="116"/>
      <c r="L82" s="116"/>
      <c r="M82" s="116"/>
      <c r="N82" s="116">
        <v>6920</v>
      </c>
      <c r="O82" s="116"/>
      <c r="P82" s="116"/>
      <c r="Q82" s="116"/>
      <c r="R82" s="116"/>
      <c r="S82" s="116"/>
      <c r="T82" s="116"/>
      <c r="U82" s="91"/>
      <c r="V82" s="116"/>
      <c r="W82" s="116"/>
    </row>
    <row r="83" ht="32.9" customHeight="1" spans="1:23">
      <c r="A83" s="23"/>
      <c r="B83" s="23"/>
      <c r="C83" s="23" t="s">
        <v>295</v>
      </c>
      <c r="D83" s="23"/>
      <c r="E83" s="23"/>
      <c r="F83" s="23"/>
      <c r="G83" s="23"/>
      <c r="H83" s="23"/>
      <c r="I83" s="116">
        <v>1080.6</v>
      </c>
      <c r="J83" s="116"/>
      <c r="K83" s="116"/>
      <c r="L83" s="116"/>
      <c r="M83" s="116"/>
      <c r="N83" s="116">
        <v>1080.6</v>
      </c>
      <c r="O83" s="116"/>
      <c r="P83" s="116"/>
      <c r="Q83" s="116"/>
      <c r="R83" s="116"/>
      <c r="S83" s="116"/>
      <c r="T83" s="116"/>
      <c r="U83" s="91"/>
      <c r="V83" s="116"/>
      <c r="W83" s="116"/>
    </row>
    <row r="84" ht="32.9" customHeight="1" spans="1:23">
      <c r="A84" s="23" t="s">
        <v>264</v>
      </c>
      <c r="B84" s="115" t="s">
        <v>296</v>
      </c>
      <c r="C84" s="23" t="s">
        <v>295</v>
      </c>
      <c r="D84" s="23" t="s">
        <v>45</v>
      </c>
      <c r="E84" s="23" t="s">
        <v>63</v>
      </c>
      <c r="F84" s="23" t="s">
        <v>64</v>
      </c>
      <c r="G84" s="23" t="s">
        <v>245</v>
      </c>
      <c r="H84" s="23" t="s">
        <v>246</v>
      </c>
      <c r="I84" s="116">
        <v>1080.6</v>
      </c>
      <c r="J84" s="116"/>
      <c r="K84" s="116"/>
      <c r="L84" s="116"/>
      <c r="M84" s="116"/>
      <c r="N84" s="116">
        <v>1080.6</v>
      </c>
      <c r="O84" s="116"/>
      <c r="P84" s="116"/>
      <c r="Q84" s="116"/>
      <c r="R84" s="116"/>
      <c r="S84" s="116"/>
      <c r="T84" s="116"/>
      <c r="U84" s="91"/>
      <c r="V84" s="116"/>
      <c r="W84" s="116"/>
    </row>
    <row r="85" ht="32.9" customHeight="1" spans="1:23">
      <c r="A85" s="23"/>
      <c r="B85" s="23"/>
      <c r="C85" s="23" t="s">
        <v>297</v>
      </c>
      <c r="D85" s="23"/>
      <c r="E85" s="23"/>
      <c r="F85" s="23"/>
      <c r="G85" s="23"/>
      <c r="H85" s="23"/>
      <c r="I85" s="116">
        <v>20259840</v>
      </c>
      <c r="J85" s="116"/>
      <c r="K85" s="116"/>
      <c r="L85" s="116"/>
      <c r="M85" s="116"/>
      <c r="N85" s="116">
        <v>20259840</v>
      </c>
      <c r="O85" s="116"/>
      <c r="P85" s="116"/>
      <c r="Q85" s="116"/>
      <c r="R85" s="116"/>
      <c r="S85" s="116"/>
      <c r="T85" s="116"/>
      <c r="U85" s="91"/>
      <c r="V85" s="116"/>
      <c r="W85" s="116"/>
    </row>
    <row r="86" ht="32.9" customHeight="1" spans="1:23">
      <c r="A86" s="23" t="s">
        <v>271</v>
      </c>
      <c r="B86" s="115" t="s">
        <v>298</v>
      </c>
      <c r="C86" s="23" t="s">
        <v>297</v>
      </c>
      <c r="D86" s="23" t="s">
        <v>45</v>
      </c>
      <c r="E86" s="23" t="s">
        <v>98</v>
      </c>
      <c r="F86" s="23" t="s">
        <v>99</v>
      </c>
      <c r="G86" s="23" t="s">
        <v>227</v>
      </c>
      <c r="H86" s="23" t="s">
        <v>228</v>
      </c>
      <c r="I86" s="116">
        <v>63180</v>
      </c>
      <c r="J86" s="116"/>
      <c r="K86" s="116"/>
      <c r="L86" s="116"/>
      <c r="M86" s="116"/>
      <c r="N86" s="116">
        <v>63180</v>
      </c>
      <c r="O86" s="116"/>
      <c r="P86" s="116"/>
      <c r="Q86" s="116"/>
      <c r="R86" s="116"/>
      <c r="S86" s="116"/>
      <c r="T86" s="116"/>
      <c r="U86" s="91"/>
      <c r="V86" s="116"/>
      <c r="W86" s="116"/>
    </row>
    <row r="87" ht="32.9" customHeight="1" spans="1:23">
      <c r="A87" s="23" t="s">
        <v>271</v>
      </c>
      <c r="B87" s="115" t="s">
        <v>298</v>
      </c>
      <c r="C87" s="23" t="s">
        <v>297</v>
      </c>
      <c r="D87" s="23" t="s">
        <v>45</v>
      </c>
      <c r="E87" s="23" t="s">
        <v>98</v>
      </c>
      <c r="F87" s="23" t="s">
        <v>99</v>
      </c>
      <c r="G87" s="23" t="s">
        <v>239</v>
      </c>
      <c r="H87" s="23" t="s">
        <v>240</v>
      </c>
      <c r="I87" s="116">
        <v>906440</v>
      </c>
      <c r="J87" s="116"/>
      <c r="K87" s="116"/>
      <c r="L87" s="116"/>
      <c r="M87" s="116"/>
      <c r="N87" s="116">
        <v>906440</v>
      </c>
      <c r="O87" s="116"/>
      <c r="P87" s="116"/>
      <c r="Q87" s="116"/>
      <c r="R87" s="116"/>
      <c r="S87" s="116"/>
      <c r="T87" s="116"/>
      <c r="U87" s="91"/>
      <c r="V87" s="116"/>
      <c r="W87" s="116"/>
    </row>
    <row r="88" ht="32.9" customHeight="1" spans="1:23">
      <c r="A88" s="23" t="s">
        <v>271</v>
      </c>
      <c r="B88" s="115" t="s">
        <v>298</v>
      </c>
      <c r="C88" s="23" t="s">
        <v>297</v>
      </c>
      <c r="D88" s="23" t="s">
        <v>45</v>
      </c>
      <c r="E88" s="23" t="s">
        <v>98</v>
      </c>
      <c r="F88" s="23" t="s">
        <v>99</v>
      </c>
      <c r="G88" s="23" t="s">
        <v>241</v>
      </c>
      <c r="H88" s="23" t="s">
        <v>242</v>
      </c>
      <c r="I88" s="116">
        <v>800000</v>
      </c>
      <c r="J88" s="116"/>
      <c r="K88" s="116"/>
      <c r="L88" s="116"/>
      <c r="M88" s="116"/>
      <c r="N88" s="116">
        <v>800000</v>
      </c>
      <c r="O88" s="116"/>
      <c r="P88" s="116"/>
      <c r="Q88" s="116"/>
      <c r="R88" s="116"/>
      <c r="S88" s="116"/>
      <c r="T88" s="116"/>
      <c r="U88" s="91"/>
      <c r="V88" s="116"/>
      <c r="W88" s="116"/>
    </row>
    <row r="89" ht="32.9" customHeight="1" spans="1:23">
      <c r="A89" s="23" t="s">
        <v>271</v>
      </c>
      <c r="B89" s="115" t="s">
        <v>298</v>
      </c>
      <c r="C89" s="23" t="s">
        <v>297</v>
      </c>
      <c r="D89" s="23" t="s">
        <v>45</v>
      </c>
      <c r="E89" s="23" t="s">
        <v>98</v>
      </c>
      <c r="F89" s="23" t="s">
        <v>99</v>
      </c>
      <c r="G89" s="23" t="s">
        <v>247</v>
      </c>
      <c r="H89" s="23" t="s">
        <v>248</v>
      </c>
      <c r="I89" s="116">
        <v>3582800</v>
      </c>
      <c r="J89" s="116"/>
      <c r="K89" s="116"/>
      <c r="L89" s="116"/>
      <c r="M89" s="116"/>
      <c r="N89" s="116">
        <v>3582800</v>
      </c>
      <c r="O89" s="116"/>
      <c r="P89" s="116"/>
      <c r="Q89" s="116"/>
      <c r="R89" s="116"/>
      <c r="S89" s="116"/>
      <c r="T89" s="116"/>
      <c r="U89" s="91"/>
      <c r="V89" s="116"/>
      <c r="W89" s="116"/>
    </row>
    <row r="90" ht="32.9" customHeight="1" spans="1:23">
      <c r="A90" s="23" t="s">
        <v>271</v>
      </c>
      <c r="B90" s="115" t="s">
        <v>298</v>
      </c>
      <c r="C90" s="23" t="s">
        <v>297</v>
      </c>
      <c r="D90" s="23" t="s">
        <v>45</v>
      </c>
      <c r="E90" s="23" t="s">
        <v>98</v>
      </c>
      <c r="F90" s="23" t="s">
        <v>99</v>
      </c>
      <c r="G90" s="23" t="s">
        <v>249</v>
      </c>
      <c r="H90" s="23" t="s">
        <v>250</v>
      </c>
      <c r="I90" s="116">
        <v>257000</v>
      </c>
      <c r="J90" s="116"/>
      <c r="K90" s="116"/>
      <c r="L90" s="116"/>
      <c r="M90" s="116"/>
      <c r="N90" s="116">
        <v>257000</v>
      </c>
      <c r="O90" s="116"/>
      <c r="P90" s="116"/>
      <c r="Q90" s="116"/>
      <c r="R90" s="116"/>
      <c r="S90" s="116"/>
      <c r="T90" s="116"/>
      <c r="U90" s="91"/>
      <c r="V90" s="116"/>
      <c r="W90" s="116"/>
    </row>
    <row r="91" ht="32.9" customHeight="1" spans="1:23">
      <c r="A91" s="23" t="s">
        <v>271</v>
      </c>
      <c r="B91" s="115" t="s">
        <v>298</v>
      </c>
      <c r="C91" s="23" t="s">
        <v>297</v>
      </c>
      <c r="D91" s="23" t="s">
        <v>45</v>
      </c>
      <c r="E91" s="23" t="s">
        <v>98</v>
      </c>
      <c r="F91" s="23" t="s">
        <v>99</v>
      </c>
      <c r="G91" s="23" t="s">
        <v>251</v>
      </c>
      <c r="H91" s="23" t="s">
        <v>252</v>
      </c>
      <c r="I91" s="116">
        <v>359500</v>
      </c>
      <c r="J91" s="116"/>
      <c r="K91" s="116"/>
      <c r="L91" s="116"/>
      <c r="M91" s="116"/>
      <c r="N91" s="116">
        <v>359500</v>
      </c>
      <c r="O91" s="116"/>
      <c r="P91" s="116"/>
      <c r="Q91" s="116"/>
      <c r="R91" s="116"/>
      <c r="S91" s="116"/>
      <c r="T91" s="116"/>
      <c r="U91" s="91"/>
      <c r="V91" s="116"/>
      <c r="W91" s="116"/>
    </row>
    <row r="92" ht="32.9" customHeight="1" spans="1:23">
      <c r="A92" s="23" t="s">
        <v>271</v>
      </c>
      <c r="B92" s="115" t="s">
        <v>298</v>
      </c>
      <c r="C92" s="23" t="s">
        <v>297</v>
      </c>
      <c r="D92" s="23" t="s">
        <v>45</v>
      </c>
      <c r="E92" s="23" t="s">
        <v>98</v>
      </c>
      <c r="F92" s="23" t="s">
        <v>99</v>
      </c>
      <c r="G92" s="23" t="s">
        <v>223</v>
      </c>
      <c r="H92" s="23" t="s">
        <v>224</v>
      </c>
      <c r="I92" s="116">
        <v>1085000</v>
      </c>
      <c r="J92" s="116"/>
      <c r="K92" s="116"/>
      <c r="L92" s="116"/>
      <c r="M92" s="116"/>
      <c r="N92" s="116">
        <v>1085000</v>
      </c>
      <c r="O92" s="116"/>
      <c r="P92" s="116"/>
      <c r="Q92" s="116"/>
      <c r="R92" s="116"/>
      <c r="S92" s="116"/>
      <c r="T92" s="116"/>
      <c r="U92" s="91"/>
      <c r="V92" s="116"/>
      <c r="W92" s="116"/>
    </row>
    <row r="93" ht="32.9" customHeight="1" spans="1:23">
      <c r="A93" s="23" t="s">
        <v>271</v>
      </c>
      <c r="B93" s="115" t="s">
        <v>298</v>
      </c>
      <c r="C93" s="23" t="s">
        <v>297</v>
      </c>
      <c r="D93" s="23" t="s">
        <v>45</v>
      </c>
      <c r="E93" s="23" t="s">
        <v>98</v>
      </c>
      <c r="F93" s="23" t="s">
        <v>99</v>
      </c>
      <c r="G93" s="23" t="s">
        <v>266</v>
      </c>
      <c r="H93" s="23" t="s">
        <v>267</v>
      </c>
      <c r="I93" s="116">
        <v>13205920</v>
      </c>
      <c r="J93" s="116"/>
      <c r="K93" s="116"/>
      <c r="L93" s="116"/>
      <c r="M93" s="116"/>
      <c r="N93" s="116">
        <v>13205920</v>
      </c>
      <c r="O93" s="116"/>
      <c r="P93" s="116"/>
      <c r="Q93" s="116"/>
      <c r="R93" s="116"/>
      <c r="S93" s="116"/>
      <c r="T93" s="116"/>
      <c r="U93" s="91"/>
      <c r="V93" s="116"/>
      <c r="W93" s="116"/>
    </row>
    <row r="94" ht="32.9" customHeight="1" spans="1:23">
      <c r="A94" s="23"/>
      <c r="B94" s="23"/>
      <c r="C94" s="23" t="s">
        <v>299</v>
      </c>
      <c r="D94" s="23"/>
      <c r="E94" s="23"/>
      <c r="F94" s="23"/>
      <c r="G94" s="23"/>
      <c r="H94" s="23"/>
      <c r="I94" s="116">
        <v>36400</v>
      </c>
      <c r="J94" s="116"/>
      <c r="K94" s="116"/>
      <c r="L94" s="116"/>
      <c r="M94" s="116"/>
      <c r="N94" s="116">
        <v>36400</v>
      </c>
      <c r="O94" s="116"/>
      <c r="P94" s="116"/>
      <c r="Q94" s="116"/>
      <c r="R94" s="116"/>
      <c r="S94" s="116"/>
      <c r="T94" s="116"/>
      <c r="U94" s="91"/>
      <c r="V94" s="116"/>
      <c r="W94" s="116"/>
    </row>
    <row r="95" ht="32.9" customHeight="1" spans="1:23">
      <c r="A95" s="23" t="s">
        <v>271</v>
      </c>
      <c r="B95" s="115" t="s">
        <v>300</v>
      </c>
      <c r="C95" s="23" t="s">
        <v>299</v>
      </c>
      <c r="D95" s="23" t="s">
        <v>45</v>
      </c>
      <c r="E95" s="23" t="s">
        <v>98</v>
      </c>
      <c r="F95" s="23" t="s">
        <v>99</v>
      </c>
      <c r="G95" s="23" t="s">
        <v>205</v>
      </c>
      <c r="H95" s="23" t="s">
        <v>206</v>
      </c>
      <c r="I95" s="116">
        <v>36400</v>
      </c>
      <c r="J95" s="116"/>
      <c r="K95" s="116"/>
      <c r="L95" s="116"/>
      <c r="M95" s="116"/>
      <c r="N95" s="116">
        <v>36400</v>
      </c>
      <c r="O95" s="116"/>
      <c r="P95" s="116"/>
      <c r="Q95" s="116"/>
      <c r="R95" s="116"/>
      <c r="S95" s="116"/>
      <c r="T95" s="116"/>
      <c r="U95" s="91"/>
      <c r="V95" s="116"/>
      <c r="W95" s="116"/>
    </row>
    <row r="96" ht="32.9" customHeight="1" spans="1:23">
      <c r="A96" s="23"/>
      <c r="B96" s="23"/>
      <c r="C96" s="23" t="s">
        <v>301</v>
      </c>
      <c r="D96" s="23"/>
      <c r="E96" s="23"/>
      <c r="F96" s="23"/>
      <c r="G96" s="23"/>
      <c r="H96" s="23"/>
      <c r="I96" s="116">
        <v>4808.7</v>
      </c>
      <c r="J96" s="116"/>
      <c r="K96" s="116"/>
      <c r="L96" s="116"/>
      <c r="M96" s="116"/>
      <c r="N96" s="116">
        <v>4808.7</v>
      </c>
      <c r="O96" s="116"/>
      <c r="P96" s="116"/>
      <c r="Q96" s="116"/>
      <c r="R96" s="116"/>
      <c r="S96" s="116"/>
      <c r="T96" s="116"/>
      <c r="U96" s="91"/>
      <c r="V96" s="116"/>
      <c r="W96" s="116"/>
    </row>
    <row r="97" ht="32.9" customHeight="1" spans="1:23">
      <c r="A97" s="23" t="s">
        <v>271</v>
      </c>
      <c r="B97" s="115" t="s">
        <v>302</v>
      </c>
      <c r="C97" s="23" t="s">
        <v>301</v>
      </c>
      <c r="D97" s="23" t="s">
        <v>45</v>
      </c>
      <c r="E97" s="23" t="s">
        <v>114</v>
      </c>
      <c r="F97" s="23" t="s">
        <v>115</v>
      </c>
      <c r="G97" s="23" t="s">
        <v>239</v>
      </c>
      <c r="H97" s="23" t="s">
        <v>240</v>
      </c>
      <c r="I97" s="116">
        <v>1880</v>
      </c>
      <c r="J97" s="116"/>
      <c r="K97" s="116"/>
      <c r="L97" s="116"/>
      <c r="M97" s="116"/>
      <c r="N97" s="116">
        <v>1880</v>
      </c>
      <c r="O97" s="116"/>
      <c r="P97" s="116"/>
      <c r="Q97" s="116"/>
      <c r="R97" s="116"/>
      <c r="S97" s="116"/>
      <c r="T97" s="116"/>
      <c r="U97" s="91"/>
      <c r="V97" s="116"/>
      <c r="W97" s="116"/>
    </row>
    <row r="98" ht="32.9" customHeight="1" spans="1:23">
      <c r="A98" s="23" t="s">
        <v>271</v>
      </c>
      <c r="B98" s="115" t="s">
        <v>302</v>
      </c>
      <c r="C98" s="23" t="s">
        <v>301</v>
      </c>
      <c r="D98" s="23" t="s">
        <v>45</v>
      </c>
      <c r="E98" s="23" t="s">
        <v>114</v>
      </c>
      <c r="F98" s="23" t="s">
        <v>115</v>
      </c>
      <c r="G98" s="23" t="s">
        <v>249</v>
      </c>
      <c r="H98" s="23" t="s">
        <v>250</v>
      </c>
      <c r="I98" s="116">
        <v>718.7</v>
      </c>
      <c r="J98" s="116"/>
      <c r="K98" s="116"/>
      <c r="L98" s="116"/>
      <c r="M98" s="116"/>
      <c r="N98" s="116">
        <v>718.7</v>
      </c>
      <c r="O98" s="116"/>
      <c r="P98" s="116"/>
      <c r="Q98" s="116"/>
      <c r="R98" s="116"/>
      <c r="S98" s="116"/>
      <c r="T98" s="116"/>
      <c r="U98" s="91"/>
      <c r="V98" s="116"/>
      <c r="W98" s="116"/>
    </row>
    <row r="99" ht="32.9" customHeight="1" spans="1:23">
      <c r="A99" s="23" t="s">
        <v>271</v>
      </c>
      <c r="B99" s="115" t="s">
        <v>302</v>
      </c>
      <c r="C99" s="23" t="s">
        <v>301</v>
      </c>
      <c r="D99" s="23" t="s">
        <v>45</v>
      </c>
      <c r="E99" s="23" t="s">
        <v>114</v>
      </c>
      <c r="F99" s="23" t="s">
        <v>115</v>
      </c>
      <c r="G99" s="23" t="s">
        <v>223</v>
      </c>
      <c r="H99" s="23" t="s">
        <v>224</v>
      </c>
      <c r="I99" s="116">
        <v>2210</v>
      </c>
      <c r="J99" s="116"/>
      <c r="K99" s="116"/>
      <c r="L99" s="116"/>
      <c r="M99" s="116"/>
      <c r="N99" s="116">
        <v>2210</v>
      </c>
      <c r="O99" s="116"/>
      <c r="P99" s="116"/>
      <c r="Q99" s="116"/>
      <c r="R99" s="116"/>
      <c r="S99" s="116"/>
      <c r="T99" s="116"/>
      <c r="U99" s="91"/>
      <c r="V99" s="116"/>
      <c r="W99" s="116"/>
    </row>
    <row r="100" ht="32.9" customHeight="1" spans="1:23">
      <c r="A100" s="23"/>
      <c r="B100" s="23"/>
      <c r="C100" s="23" t="s">
        <v>303</v>
      </c>
      <c r="D100" s="23"/>
      <c r="E100" s="23"/>
      <c r="F100" s="23"/>
      <c r="G100" s="23"/>
      <c r="H100" s="23"/>
      <c r="I100" s="116">
        <v>21000</v>
      </c>
      <c r="J100" s="116"/>
      <c r="K100" s="116"/>
      <c r="L100" s="116"/>
      <c r="M100" s="116"/>
      <c r="N100" s="116">
        <v>21000</v>
      </c>
      <c r="O100" s="116"/>
      <c r="P100" s="116"/>
      <c r="Q100" s="116"/>
      <c r="R100" s="116"/>
      <c r="S100" s="116"/>
      <c r="T100" s="116"/>
      <c r="U100" s="91"/>
      <c r="V100" s="116"/>
      <c r="W100" s="116"/>
    </row>
    <row r="101" ht="32.9" customHeight="1" spans="1:23">
      <c r="A101" s="23" t="s">
        <v>264</v>
      </c>
      <c r="B101" s="115" t="s">
        <v>304</v>
      </c>
      <c r="C101" s="23" t="s">
        <v>303</v>
      </c>
      <c r="D101" s="23" t="s">
        <v>45</v>
      </c>
      <c r="E101" s="23" t="s">
        <v>102</v>
      </c>
      <c r="F101" s="23" t="s">
        <v>103</v>
      </c>
      <c r="G101" s="23" t="s">
        <v>241</v>
      </c>
      <c r="H101" s="23" t="s">
        <v>242</v>
      </c>
      <c r="I101" s="116">
        <v>21000</v>
      </c>
      <c r="J101" s="116"/>
      <c r="K101" s="116"/>
      <c r="L101" s="116"/>
      <c r="M101" s="116"/>
      <c r="N101" s="116">
        <v>21000</v>
      </c>
      <c r="O101" s="116"/>
      <c r="P101" s="116"/>
      <c r="Q101" s="116"/>
      <c r="R101" s="116"/>
      <c r="S101" s="116"/>
      <c r="T101" s="116"/>
      <c r="U101" s="91"/>
      <c r="V101" s="116"/>
      <c r="W101" s="116"/>
    </row>
    <row r="102" ht="32.9" customHeight="1" spans="1:23">
      <c r="A102" s="23"/>
      <c r="B102" s="23"/>
      <c r="C102" s="23" t="s">
        <v>305</v>
      </c>
      <c r="D102" s="23"/>
      <c r="E102" s="23"/>
      <c r="F102" s="23"/>
      <c r="G102" s="23"/>
      <c r="H102" s="23"/>
      <c r="I102" s="116">
        <v>5400000</v>
      </c>
      <c r="J102" s="116">
        <v>5400000</v>
      </c>
      <c r="K102" s="116"/>
      <c r="L102" s="116"/>
      <c r="M102" s="116"/>
      <c r="N102" s="116"/>
      <c r="O102" s="116"/>
      <c r="P102" s="116"/>
      <c r="Q102" s="116"/>
      <c r="R102" s="116"/>
      <c r="S102" s="116"/>
      <c r="T102" s="116"/>
      <c r="U102" s="91"/>
      <c r="V102" s="116"/>
      <c r="W102" s="116"/>
    </row>
    <row r="103" ht="32.9" customHeight="1" spans="1:23">
      <c r="A103" s="23" t="s">
        <v>271</v>
      </c>
      <c r="B103" s="115" t="s">
        <v>306</v>
      </c>
      <c r="C103" s="23" t="s">
        <v>305</v>
      </c>
      <c r="D103" s="23" t="s">
        <v>45</v>
      </c>
      <c r="E103" s="23" t="s">
        <v>98</v>
      </c>
      <c r="F103" s="23" t="s">
        <v>99</v>
      </c>
      <c r="G103" s="23" t="s">
        <v>239</v>
      </c>
      <c r="H103" s="23" t="s">
        <v>240</v>
      </c>
      <c r="I103" s="116">
        <v>300000</v>
      </c>
      <c r="J103" s="116">
        <v>300000</v>
      </c>
      <c r="K103" s="116"/>
      <c r="L103" s="116"/>
      <c r="M103" s="116"/>
      <c r="N103" s="116"/>
      <c r="O103" s="116"/>
      <c r="P103" s="116"/>
      <c r="Q103" s="116"/>
      <c r="R103" s="116"/>
      <c r="S103" s="116"/>
      <c r="T103" s="116"/>
      <c r="U103" s="91"/>
      <c r="V103" s="116"/>
      <c r="W103" s="116"/>
    </row>
    <row r="104" ht="32.9" customHeight="1" spans="1:23">
      <c r="A104" s="23" t="s">
        <v>271</v>
      </c>
      <c r="B104" s="115" t="s">
        <v>306</v>
      </c>
      <c r="C104" s="23" t="s">
        <v>305</v>
      </c>
      <c r="D104" s="23" t="s">
        <v>45</v>
      </c>
      <c r="E104" s="23" t="s">
        <v>98</v>
      </c>
      <c r="F104" s="23" t="s">
        <v>99</v>
      </c>
      <c r="G104" s="23" t="s">
        <v>247</v>
      </c>
      <c r="H104" s="23" t="s">
        <v>248</v>
      </c>
      <c r="I104" s="116">
        <v>2900000</v>
      </c>
      <c r="J104" s="116">
        <v>2900000</v>
      </c>
      <c r="K104" s="116"/>
      <c r="L104" s="116"/>
      <c r="M104" s="116"/>
      <c r="N104" s="116"/>
      <c r="O104" s="116"/>
      <c r="P104" s="116"/>
      <c r="Q104" s="116"/>
      <c r="R104" s="116"/>
      <c r="S104" s="116"/>
      <c r="T104" s="116"/>
      <c r="U104" s="91"/>
      <c r="V104" s="116"/>
      <c r="W104" s="116"/>
    </row>
    <row r="105" ht="32.9" customHeight="1" spans="1:23">
      <c r="A105" s="23" t="s">
        <v>271</v>
      </c>
      <c r="B105" s="115" t="s">
        <v>306</v>
      </c>
      <c r="C105" s="23" t="s">
        <v>305</v>
      </c>
      <c r="D105" s="23" t="s">
        <v>45</v>
      </c>
      <c r="E105" s="23" t="s">
        <v>98</v>
      </c>
      <c r="F105" s="23" t="s">
        <v>99</v>
      </c>
      <c r="G105" s="23" t="s">
        <v>266</v>
      </c>
      <c r="H105" s="23" t="s">
        <v>267</v>
      </c>
      <c r="I105" s="116">
        <v>2200000</v>
      </c>
      <c r="J105" s="116">
        <v>2200000</v>
      </c>
      <c r="K105" s="116"/>
      <c r="L105" s="116"/>
      <c r="M105" s="116"/>
      <c r="N105" s="116"/>
      <c r="O105" s="116"/>
      <c r="P105" s="116"/>
      <c r="Q105" s="116"/>
      <c r="R105" s="116"/>
      <c r="S105" s="116"/>
      <c r="T105" s="116"/>
      <c r="U105" s="91"/>
      <c r="V105" s="116"/>
      <c r="W105" s="116"/>
    </row>
    <row r="106" ht="32.9" customHeight="1" spans="1:23">
      <c r="A106" s="23"/>
      <c r="B106" s="23"/>
      <c r="C106" s="23" t="s">
        <v>307</v>
      </c>
      <c r="D106" s="23"/>
      <c r="E106" s="23"/>
      <c r="F106" s="23"/>
      <c r="G106" s="23"/>
      <c r="H106" s="23"/>
      <c r="I106" s="116">
        <v>1076000</v>
      </c>
      <c r="J106" s="116">
        <v>1076000</v>
      </c>
      <c r="K106" s="116"/>
      <c r="L106" s="116"/>
      <c r="M106" s="116"/>
      <c r="N106" s="116"/>
      <c r="O106" s="116"/>
      <c r="P106" s="116"/>
      <c r="Q106" s="116"/>
      <c r="R106" s="116"/>
      <c r="S106" s="116"/>
      <c r="T106" s="116"/>
      <c r="U106" s="91"/>
      <c r="V106" s="116"/>
      <c r="W106" s="116"/>
    </row>
    <row r="107" ht="32.9" customHeight="1" spans="1:23">
      <c r="A107" s="23" t="s">
        <v>264</v>
      </c>
      <c r="B107" s="115" t="s">
        <v>308</v>
      </c>
      <c r="C107" s="23" t="s">
        <v>307</v>
      </c>
      <c r="D107" s="23" t="s">
        <v>45</v>
      </c>
      <c r="E107" s="23" t="s">
        <v>81</v>
      </c>
      <c r="F107" s="23" t="s">
        <v>82</v>
      </c>
      <c r="G107" s="23" t="s">
        <v>227</v>
      </c>
      <c r="H107" s="23" t="s">
        <v>228</v>
      </c>
      <c r="I107" s="116">
        <v>66000</v>
      </c>
      <c r="J107" s="116">
        <v>66000</v>
      </c>
      <c r="K107" s="116"/>
      <c r="L107" s="116"/>
      <c r="M107" s="116"/>
      <c r="N107" s="116"/>
      <c r="O107" s="116"/>
      <c r="P107" s="116"/>
      <c r="Q107" s="116"/>
      <c r="R107" s="116"/>
      <c r="S107" s="116"/>
      <c r="T107" s="116"/>
      <c r="U107" s="91"/>
      <c r="V107" s="116"/>
      <c r="W107" s="116"/>
    </row>
    <row r="108" ht="32.9" customHeight="1" spans="1:23">
      <c r="A108" s="23" t="s">
        <v>264</v>
      </c>
      <c r="B108" s="115" t="s">
        <v>308</v>
      </c>
      <c r="C108" s="23" t="s">
        <v>307</v>
      </c>
      <c r="D108" s="23" t="s">
        <v>45</v>
      </c>
      <c r="E108" s="23" t="s">
        <v>81</v>
      </c>
      <c r="F108" s="23" t="s">
        <v>82</v>
      </c>
      <c r="G108" s="23" t="s">
        <v>239</v>
      </c>
      <c r="H108" s="23" t="s">
        <v>240</v>
      </c>
      <c r="I108" s="116">
        <v>23000</v>
      </c>
      <c r="J108" s="116">
        <v>23000</v>
      </c>
      <c r="K108" s="116"/>
      <c r="L108" s="116"/>
      <c r="M108" s="116"/>
      <c r="N108" s="116"/>
      <c r="O108" s="116"/>
      <c r="P108" s="116"/>
      <c r="Q108" s="116"/>
      <c r="R108" s="116"/>
      <c r="S108" s="116"/>
      <c r="T108" s="116"/>
      <c r="U108" s="91"/>
      <c r="V108" s="116"/>
      <c r="W108" s="116"/>
    </row>
    <row r="109" ht="32.9" customHeight="1" spans="1:23">
      <c r="A109" s="23" t="s">
        <v>264</v>
      </c>
      <c r="B109" s="115" t="s">
        <v>308</v>
      </c>
      <c r="C109" s="23" t="s">
        <v>307</v>
      </c>
      <c r="D109" s="23" t="s">
        <v>45</v>
      </c>
      <c r="E109" s="23" t="s">
        <v>81</v>
      </c>
      <c r="F109" s="23" t="s">
        <v>82</v>
      </c>
      <c r="G109" s="23" t="s">
        <v>247</v>
      </c>
      <c r="H109" s="23" t="s">
        <v>248</v>
      </c>
      <c r="I109" s="116">
        <v>362000</v>
      </c>
      <c r="J109" s="116">
        <v>362000</v>
      </c>
      <c r="K109" s="116"/>
      <c r="L109" s="116"/>
      <c r="M109" s="116"/>
      <c r="N109" s="116"/>
      <c r="O109" s="116"/>
      <c r="P109" s="116"/>
      <c r="Q109" s="116"/>
      <c r="R109" s="116"/>
      <c r="S109" s="116"/>
      <c r="T109" s="116"/>
      <c r="U109" s="91"/>
      <c r="V109" s="116"/>
      <c r="W109" s="116"/>
    </row>
    <row r="110" ht="32.9" customHeight="1" spans="1:23">
      <c r="A110" s="23" t="s">
        <v>264</v>
      </c>
      <c r="B110" s="115" t="s">
        <v>308</v>
      </c>
      <c r="C110" s="23" t="s">
        <v>307</v>
      </c>
      <c r="D110" s="23" t="s">
        <v>45</v>
      </c>
      <c r="E110" s="23" t="s">
        <v>81</v>
      </c>
      <c r="F110" s="23" t="s">
        <v>82</v>
      </c>
      <c r="G110" s="23" t="s">
        <v>249</v>
      </c>
      <c r="H110" s="23" t="s">
        <v>250</v>
      </c>
      <c r="I110" s="116">
        <v>15000</v>
      </c>
      <c r="J110" s="116">
        <v>15000</v>
      </c>
      <c r="K110" s="116"/>
      <c r="L110" s="116"/>
      <c r="M110" s="116"/>
      <c r="N110" s="116"/>
      <c r="O110" s="116"/>
      <c r="P110" s="116"/>
      <c r="Q110" s="116"/>
      <c r="R110" s="116"/>
      <c r="S110" s="116"/>
      <c r="T110" s="116"/>
      <c r="U110" s="91"/>
      <c r="V110" s="116"/>
      <c r="W110" s="116"/>
    </row>
    <row r="111" ht="32.9" customHeight="1" spans="1:23">
      <c r="A111" s="23" t="s">
        <v>264</v>
      </c>
      <c r="B111" s="115" t="s">
        <v>308</v>
      </c>
      <c r="C111" s="23" t="s">
        <v>307</v>
      </c>
      <c r="D111" s="23" t="s">
        <v>45</v>
      </c>
      <c r="E111" s="23" t="s">
        <v>81</v>
      </c>
      <c r="F111" s="23" t="s">
        <v>82</v>
      </c>
      <c r="G111" s="23" t="s">
        <v>251</v>
      </c>
      <c r="H111" s="23" t="s">
        <v>252</v>
      </c>
      <c r="I111" s="116">
        <v>110000</v>
      </c>
      <c r="J111" s="116">
        <v>110000</v>
      </c>
      <c r="K111" s="116"/>
      <c r="L111" s="116"/>
      <c r="M111" s="116"/>
      <c r="N111" s="116"/>
      <c r="O111" s="116"/>
      <c r="P111" s="116"/>
      <c r="Q111" s="116"/>
      <c r="R111" s="116"/>
      <c r="S111" s="116"/>
      <c r="T111" s="116"/>
      <c r="U111" s="91"/>
      <c r="V111" s="116"/>
      <c r="W111" s="116"/>
    </row>
    <row r="112" ht="32.9" customHeight="1" spans="1:23">
      <c r="A112" s="23" t="s">
        <v>264</v>
      </c>
      <c r="B112" s="115" t="s">
        <v>308</v>
      </c>
      <c r="C112" s="23" t="s">
        <v>307</v>
      </c>
      <c r="D112" s="23" t="s">
        <v>45</v>
      </c>
      <c r="E112" s="23" t="s">
        <v>81</v>
      </c>
      <c r="F112" s="23" t="s">
        <v>82</v>
      </c>
      <c r="G112" s="23" t="s">
        <v>205</v>
      </c>
      <c r="H112" s="23" t="s">
        <v>206</v>
      </c>
      <c r="I112" s="116">
        <v>500000</v>
      </c>
      <c r="J112" s="116">
        <v>500000</v>
      </c>
      <c r="K112" s="116"/>
      <c r="L112" s="116"/>
      <c r="M112" s="116"/>
      <c r="N112" s="116"/>
      <c r="O112" s="116"/>
      <c r="P112" s="116"/>
      <c r="Q112" s="116"/>
      <c r="R112" s="116"/>
      <c r="S112" s="116"/>
      <c r="T112" s="116"/>
      <c r="U112" s="91"/>
      <c r="V112" s="116"/>
      <c r="W112" s="116"/>
    </row>
    <row r="113" ht="32.9" customHeight="1" spans="1:23">
      <c r="A113" s="23"/>
      <c r="B113" s="23"/>
      <c r="C113" s="23" t="s">
        <v>309</v>
      </c>
      <c r="D113" s="23"/>
      <c r="E113" s="23"/>
      <c r="F113" s="23"/>
      <c r="G113" s="23"/>
      <c r="H113" s="23"/>
      <c r="I113" s="116">
        <v>350000</v>
      </c>
      <c r="J113" s="116">
        <v>350000</v>
      </c>
      <c r="K113" s="116"/>
      <c r="L113" s="116"/>
      <c r="M113" s="116"/>
      <c r="N113" s="116"/>
      <c r="O113" s="116"/>
      <c r="P113" s="116"/>
      <c r="Q113" s="116"/>
      <c r="R113" s="116"/>
      <c r="S113" s="116"/>
      <c r="T113" s="116"/>
      <c r="U113" s="91"/>
      <c r="V113" s="116"/>
      <c r="W113" s="116"/>
    </row>
    <row r="114" ht="32.9" customHeight="1" spans="1:23">
      <c r="A114" s="23" t="s">
        <v>264</v>
      </c>
      <c r="B114" s="115" t="s">
        <v>310</v>
      </c>
      <c r="C114" s="23" t="s">
        <v>309</v>
      </c>
      <c r="D114" s="23" t="s">
        <v>45</v>
      </c>
      <c r="E114" s="23" t="s">
        <v>63</v>
      </c>
      <c r="F114" s="23" t="s">
        <v>64</v>
      </c>
      <c r="G114" s="23" t="s">
        <v>245</v>
      </c>
      <c r="H114" s="23" t="s">
        <v>246</v>
      </c>
      <c r="I114" s="116">
        <v>350000</v>
      </c>
      <c r="J114" s="116">
        <v>350000</v>
      </c>
      <c r="K114" s="116"/>
      <c r="L114" s="116"/>
      <c r="M114" s="116"/>
      <c r="N114" s="116"/>
      <c r="O114" s="116"/>
      <c r="P114" s="116"/>
      <c r="Q114" s="116"/>
      <c r="R114" s="116"/>
      <c r="S114" s="116"/>
      <c r="T114" s="116"/>
      <c r="U114" s="91"/>
      <c r="V114" s="116"/>
      <c r="W114" s="116"/>
    </row>
    <row r="115" ht="32.9" customHeight="1" spans="1:23">
      <c r="A115" s="23"/>
      <c r="B115" s="23"/>
      <c r="C115" s="23" t="s">
        <v>311</v>
      </c>
      <c r="D115" s="23"/>
      <c r="E115" s="23"/>
      <c r="F115" s="23"/>
      <c r="G115" s="23"/>
      <c r="H115" s="23"/>
      <c r="I115" s="116">
        <v>290000</v>
      </c>
      <c r="J115" s="116">
        <v>290000</v>
      </c>
      <c r="K115" s="116"/>
      <c r="L115" s="116"/>
      <c r="M115" s="116"/>
      <c r="N115" s="116"/>
      <c r="O115" s="116"/>
      <c r="P115" s="116"/>
      <c r="Q115" s="116"/>
      <c r="R115" s="116"/>
      <c r="S115" s="116"/>
      <c r="T115" s="116"/>
      <c r="U115" s="91"/>
      <c r="V115" s="116"/>
      <c r="W115" s="116"/>
    </row>
    <row r="116" ht="32.9" customHeight="1" spans="1:23">
      <c r="A116" s="23" t="s">
        <v>264</v>
      </c>
      <c r="B116" s="115" t="s">
        <v>312</v>
      </c>
      <c r="C116" s="23" t="s">
        <v>311</v>
      </c>
      <c r="D116" s="23" t="s">
        <v>45</v>
      </c>
      <c r="E116" s="23" t="s">
        <v>81</v>
      </c>
      <c r="F116" s="23" t="s">
        <v>82</v>
      </c>
      <c r="G116" s="23" t="s">
        <v>227</v>
      </c>
      <c r="H116" s="23" t="s">
        <v>228</v>
      </c>
      <c r="I116" s="116">
        <v>13400</v>
      </c>
      <c r="J116" s="116">
        <v>13400</v>
      </c>
      <c r="K116" s="116"/>
      <c r="L116" s="116"/>
      <c r="M116" s="116"/>
      <c r="N116" s="116"/>
      <c r="O116" s="116"/>
      <c r="P116" s="116"/>
      <c r="Q116" s="116"/>
      <c r="R116" s="116"/>
      <c r="S116" s="116"/>
      <c r="T116" s="116"/>
      <c r="U116" s="91"/>
      <c r="V116" s="116"/>
      <c r="W116" s="116"/>
    </row>
    <row r="117" ht="32.9" customHeight="1" spans="1:23">
      <c r="A117" s="23" t="s">
        <v>264</v>
      </c>
      <c r="B117" s="115" t="s">
        <v>312</v>
      </c>
      <c r="C117" s="23" t="s">
        <v>311</v>
      </c>
      <c r="D117" s="23" t="s">
        <v>45</v>
      </c>
      <c r="E117" s="23" t="s">
        <v>81</v>
      </c>
      <c r="F117" s="23" t="s">
        <v>82</v>
      </c>
      <c r="G117" s="23" t="s">
        <v>239</v>
      </c>
      <c r="H117" s="23" t="s">
        <v>240</v>
      </c>
      <c r="I117" s="116">
        <v>88600</v>
      </c>
      <c r="J117" s="116">
        <v>88600</v>
      </c>
      <c r="K117" s="116"/>
      <c r="L117" s="116"/>
      <c r="M117" s="116"/>
      <c r="N117" s="116"/>
      <c r="O117" s="116"/>
      <c r="P117" s="116"/>
      <c r="Q117" s="116"/>
      <c r="R117" s="116"/>
      <c r="S117" s="116"/>
      <c r="T117" s="116"/>
      <c r="U117" s="91"/>
      <c r="V117" s="116"/>
      <c r="W117" s="116"/>
    </row>
    <row r="118" ht="32.9" customHeight="1" spans="1:23">
      <c r="A118" s="23" t="s">
        <v>264</v>
      </c>
      <c r="B118" s="115" t="s">
        <v>312</v>
      </c>
      <c r="C118" s="23" t="s">
        <v>311</v>
      </c>
      <c r="D118" s="23" t="s">
        <v>45</v>
      </c>
      <c r="E118" s="23" t="s">
        <v>81</v>
      </c>
      <c r="F118" s="23" t="s">
        <v>82</v>
      </c>
      <c r="G118" s="23" t="s">
        <v>249</v>
      </c>
      <c r="H118" s="23" t="s">
        <v>250</v>
      </c>
      <c r="I118" s="116">
        <v>68000</v>
      </c>
      <c r="J118" s="116">
        <v>68000</v>
      </c>
      <c r="K118" s="116"/>
      <c r="L118" s="116"/>
      <c r="M118" s="116"/>
      <c r="N118" s="116"/>
      <c r="O118" s="116"/>
      <c r="P118" s="116"/>
      <c r="Q118" s="116"/>
      <c r="R118" s="116"/>
      <c r="S118" s="116"/>
      <c r="T118" s="116"/>
      <c r="U118" s="91"/>
      <c r="V118" s="116"/>
      <c r="W118" s="116"/>
    </row>
    <row r="119" ht="32.9" customHeight="1" spans="1:23">
      <c r="A119" s="23" t="s">
        <v>264</v>
      </c>
      <c r="B119" s="115" t="s">
        <v>312</v>
      </c>
      <c r="C119" s="23" t="s">
        <v>311</v>
      </c>
      <c r="D119" s="23" t="s">
        <v>45</v>
      </c>
      <c r="E119" s="23" t="s">
        <v>98</v>
      </c>
      <c r="F119" s="23" t="s">
        <v>99</v>
      </c>
      <c r="G119" s="23" t="s">
        <v>227</v>
      </c>
      <c r="H119" s="23" t="s">
        <v>228</v>
      </c>
      <c r="I119" s="116">
        <v>8000</v>
      </c>
      <c r="J119" s="116">
        <v>8000</v>
      </c>
      <c r="K119" s="116"/>
      <c r="L119" s="116"/>
      <c r="M119" s="116"/>
      <c r="N119" s="116"/>
      <c r="O119" s="116"/>
      <c r="P119" s="116"/>
      <c r="Q119" s="116"/>
      <c r="R119" s="116"/>
      <c r="S119" s="116"/>
      <c r="T119" s="116"/>
      <c r="U119" s="91"/>
      <c r="V119" s="116"/>
      <c r="W119" s="116"/>
    </row>
    <row r="120" ht="32.9" customHeight="1" spans="1:23">
      <c r="A120" s="23" t="s">
        <v>264</v>
      </c>
      <c r="B120" s="115" t="s">
        <v>312</v>
      </c>
      <c r="C120" s="23" t="s">
        <v>311</v>
      </c>
      <c r="D120" s="23" t="s">
        <v>45</v>
      </c>
      <c r="E120" s="23" t="s">
        <v>98</v>
      </c>
      <c r="F120" s="23" t="s">
        <v>99</v>
      </c>
      <c r="G120" s="23" t="s">
        <v>239</v>
      </c>
      <c r="H120" s="23" t="s">
        <v>240</v>
      </c>
      <c r="I120" s="116">
        <v>32000</v>
      </c>
      <c r="J120" s="116">
        <v>32000</v>
      </c>
      <c r="K120" s="116"/>
      <c r="L120" s="116"/>
      <c r="M120" s="116"/>
      <c r="N120" s="116"/>
      <c r="O120" s="116"/>
      <c r="P120" s="116"/>
      <c r="Q120" s="116"/>
      <c r="R120" s="116"/>
      <c r="S120" s="116"/>
      <c r="T120" s="116"/>
      <c r="U120" s="91"/>
      <c r="V120" s="116"/>
      <c r="W120" s="116"/>
    </row>
    <row r="121" ht="32.9" customHeight="1" spans="1:23">
      <c r="A121" s="23" t="s">
        <v>264</v>
      </c>
      <c r="B121" s="115" t="s">
        <v>312</v>
      </c>
      <c r="C121" s="23" t="s">
        <v>311</v>
      </c>
      <c r="D121" s="23" t="s">
        <v>45</v>
      </c>
      <c r="E121" s="23" t="s">
        <v>98</v>
      </c>
      <c r="F121" s="23" t="s">
        <v>99</v>
      </c>
      <c r="G121" s="23" t="s">
        <v>245</v>
      </c>
      <c r="H121" s="23" t="s">
        <v>246</v>
      </c>
      <c r="I121" s="116">
        <v>24000</v>
      </c>
      <c r="J121" s="116">
        <v>24000</v>
      </c>
      <c r="K121" s="116"/>
      <c r="L121" s="116"/>
      <c r="M121" s="116"/>
      <c r="N121" s="116"/>
      <c r="O121" s="116"/>
      <c r="P121" s="116"/>
      <c r="Q121" s="116"/>
      <c r="R121" s="116"/>
      <c r="S121" s="116"/>
      <c r="T121" s="116"/>
      <c r="U121" s="91"/>
      <c r="V121" s="116"/>
      <c r="W121" s="116"/>
    </row>
    <row r="122" ht="32.9" customHeight="1" spans="1:23">
      <c r="A122" s="23" t="s">
        <v>264</v>
      </c>
      <c r="B122" s="115" t="s">
        <v>312</v>
      </c>
      <c r="C122" s="23" t="s">
        <v>311</v>
      </c>
      <c r="D122" s="23" t="s">
        <v>45</v>
      </c>
      <c r="E122" s="23" t="s">
        <v>98</v>
      </c>
      <c r="F122" s="23" t="s">
        <v>99</v>
      </c>
      <c r="G122" s="23" t="s">
        <v>249</v>
      </c>
      <c r="H122" s="23" t="s">
        <v>250</v>
      </c>
      <c r="I122" s="116">
        <v>36000</v>
      </c>
      <c r="J122" s="116">
        <v>36000</v>
      </c>
      <c r="K122" s="116"/>
      <c r="L122" s="116"/>
      <c r="M122" s="116"/>
      <c r="N122" s="116"/>
      <c r="O122" s="116"/>
      <c r="P122" s="116"/>
      <c r="Q122" s="116"/>
      <c r="R122" s="116"/>
      <c r="S122" s="116"/>
      <c r="T122" s="116"/>
      <c r="U122" s="91"/>
      <c r="V122" s="116"/>
      <c r="W122" s="116"/>
    </row>
    <row r="123" ht="32.9" customHeight="1" spans="1:23">
      <c r="A123" s="23" t="s">
        <v>264</v>
      </c>
      <c r="B123" s="115" t="s">
        <v>312</v>
      </c>
      <c r="C123" s="23" t="s">
        <v>311</v>
      </c>
      <c r="D123" s="23" t="s">
        <v>45</v>
      </c>
      <c r="E123" s="23" t="s">
        <v>98</v>
      </c>
      <c r="F123" s="23" t="s">
        <v>99</v>
      </c>
      <c r="G123" s="23" t="s">
        <v>205</v>
      </c>
      <c r="H123" s="23" t="s">
        <v>206</v>
      </c>
      <c r="I123" s="116">
        <v>20000</v>
      </c>
      <c r="J123" s="116">
        <v>20000</v>
      </c>
      <c r="K123" s="116"/>
      <c r="L123" s="116"/>
      <c r="M123" s="116"/>
      <c r="N123" s="116"/>
      <c r="O123" s="116"/>
      <c r="P123" s="116"/>
      <c r="Q123" s="116"/>
      <c r="R123" s="116"/>
      <c r="S123" s="116"/>
      <c r="T123" s="116"/>
      <c r="U123" s="91"/>
      <c r="V123" s="116"/>
      <c r="W123" s="116"/>
    </row>
    <row r="124" ht="32.9" customHeight="1" spans="1:23">
      <c r="A124" s="23"/>
      <c r="B124" s="23"/>
      <c r="C124" s="23" t="s">
        <v>313</v>
      </c>
      <c r="D124" s="23"/>
      <c r="E124" s="23"/>
      <c r="F124" s="23"/>
      <c r="G124" s="23"/>
      <c r="H124" s="23"/>
      <c r="I124" s="116">
        <v>134604600</v>
      </c>
      <c r="J124" s="116"/>
      <c r="K124" s="116"/>
      <c r="L124" s="116"/>
      <c r="M124" s="116"/>
      <c r="N124" s="116"/>
      <c r="O124" s="116"/>
      <c r="P124" s="116"/>
      <c r="Q124" s="116"/>
      <c r="R124" s="116">
        <v>134604600</v>
      </c>
      <c r="S124" s="116">
        <v>134604600</v>
      </c>
      <c r="T124" s="116"/>
      <c r="U124" s="91"/>
      <c r="V124" s="116"/>
      <c r="W124" s="116"/>
    </row>
    <row r="125" ht="32.9" customHeight="1" spans="1:23">
      <c r="A125" s="23" t="s">
        <v>314</v>
      </c>
      <c r="B125" s="115" t="s">
        <v>315</v>
      </c>
      <c r="C125" s="23" t="s">
        <v>313</v>
      </c>
      <c r="D125" s="23" t="s">
        <v>45</v>
      </c>
      <c r="E125" s="23" t="s">
        <v>98</v>
      </c>
      <c r="F125" s="23" t="s">
        <v>99</v>
      </c>
      <c r="G125" s="23" t="s">
        <v>211</v>
      </c>
      <c r="H125" s="23" t="s">
        <v>210</v>
      </c>
      <c r="I125" s="116">
        <v>134604600</v>
      </c>
      <c r="J125" s="116"/>
      <c r="K125" s="116"/>
      <c r="L125" s="116"/>
      <c r="M125" s="116"/>
      <c r="N125" s="116"/>
      <c r="O125" s="116"/>
      <c r="P125" s="116"/>
      <c r="Q125" s="116"/>
      <c r="R125" s="116">
        <v>134604600</v>
      </c>
      <c r="S125" s="116">
        <v>134604600</v>
      </c>
      <c r="T125" s="116"/>
      <c r="U125" s="91"/>
      <c r="V125" s="116"/>
      <c r="W125" s="116"/>
    </row>
    <row r="126" ht="32.9" customHeight="1" spans="1:23">
      <c r="A126" s="23"/>
      <c r="B126" s="23"/>
      <c r="C126" s="23" t="s">
        <v>316</v>
      </c>
      <c r="D126" s="23"/>
      <c r="E126" s="23"/>
      <c r="F126" s="23"/>
      <c r="G126" s="23"/>
      <c r="H126" s="23"/>
      <c r="I126" s="116">
        <v>68900</v>
      </c>
      <c r="J126" s="116"/>
      <c r="K126" s="116"/>
      <c r="L126" s="116"/>
      <c r="M126" s="116"/>
      <c r="N126" s="116">
        <v>68900</v>
      </c>
      <c r="O126" s="116"/>
      <c r="P126" s="116"/>
      <c r="Q126" s="116"/>
      <c r="R126" s="116"/>
      <c r="S126" s="116"/>
      <c r="T126" s="116"/>
      <c r="U126" s="91"/>
      <c r="V126" s="116"/>
      <c r="W126" s="116"/>
    </row>
    <row r="127" ht="32.9" customHeight="1" spans="1:23">
      <c r="A127" s="23" t="s">
        <v>264</v>
      </c>
      <c r="B127" s="115" t="s">
        <v>317</v>
      </c>
      <c r="C127" s="23" t="s">
        <v>316</v>
      </c>
      <c r="D127" s="23" t="s">
        <v>45</v>
      </c>
      <c r="E127" s="23" t="s">
        <v>118</v>
      </c>
      <c r="F127" s="23" t="s">
        <v>117</v>
      </c>
      <c r="G127" s="23" t="s">
        <v>205</v>
      </c>
      <c r="H127" s="23" t="s">
        <v>206</v>
      </c>
      <c r="I127" s="116">
        <v>68900</v>
      </c>
      <c r="J127" s="116"/>
      <c r="K127" s="116"/>
      <c r="L127" s="116"/>
      <c r="M127" s="116"/>
      <c r="N127" s="116">
        <v>68900</v>
      </c>
      <c r="O127" s="116"/>
      <c r="P127" s="116"/>
      <c r="Q127" s="116"/>
      <c r="R127" s="116"/>
      <c r="S127" s="116"/>
      <c r="T127" s="116"/>
      <c r="U127" s="91"/>
      <c r="V127" s="116"/>
      <c r="W127" s="116"/>
    </row>
    <row r="128" ht="32.9" customHeight="1" spans="1:23">
      <c r="A128" s="23"/>
      <c r="B128" s="23"/>
      <c r="C128" s="23" t="s">
        <v>318</v>
      </c>
      <c r="D128" s="23"/>
      <c r="E128" s="23"/>
      <c r="F128" s="23"/>
      <c r="G128" s="23"/>
      <c r="H128" s="23"/>
      <c r="I128" s="116">
        <v>8444454.91</v>
      </c>
      <c r="J128" s="116"/>
      <c r="K128" s="116"/>
      <c r="L128" s="116"/>
      <c r="M128" s="116"/>
      <c r="N128" s="116">
        <v>8444454.91</v>
      </c>
      <c r="O128" s="116"/>
      <c r="P128" s="116"/>
      <c r="Q128" s="116"/>
      <c r="R128" s="116"/>
      <c r="S128" s="116"/>
      <c r="T128" s="116"/>
      <c r="U128" s="91"/>
      <c r="V128" s="116"/>
      <c r="W128" s="116"/>
    </row>
    <row r="129" ht="32.9" customHeight="1" spans="1:23">
      <c r="A129" s="23" t="s">
        <v>264</v>
      </c>
      <c r="B129" s="115" t="s">
        <v>319</v>
      </c>
      <c r="C129" s="23" t="s">
        <v>318</v>
      </c>
      <c r="D129" s="23" t="s">
        <v>45</v>
      </c>
      <c r="E129" s="23" t="s">
        <v>98</v>
      </c>
      <c r="F129" s="23" t="s">
        <v>99</v>
      </c>
      <c r="G129" s="23" t="s">
        <v>227</v>
      </c>
      <c r="H129" s="23" t="s">
        <v>228</v>
      </c>
      <c r="I129" s="116">
        <v>100000</v>
      </c>
      <c r="J129" s="116"/>
      <c r="K129" s="116"/>
      <c r="L129" s="116"/>
      <c r="M129" s="116"/>
      <c r="N129" s="116">
        <v>100000</v>
      </c>
      <c r="O129" s="116"/>
      <c r="P129" s="116"/>
      <c r="Q129" s="116"/>
      <c r="R129" s="116"/>
      <c r="S129" s="116"/>
      <c r="T129" s="116"/>
      <c r="U129" s="91"/>
      <c r="V129" s="116"/>
      <c r="W129" s="116"/>
    </row>
    <row r="130" ht="32.9" customHeight="1" spans="1:23">
      <c r="A130" s="23" t="s">
        <v>264</v>
      </c>
      <c r="B130" s="115" t="s">
        <v>319</v>
      </c>
      <c r="C130" s="23" t="s">
        <v>318</v>
      </c>
      <c r="D130" s="23" t="s">
        <v>45</v>
      </c>
      <c r="E130" s="23" t="s">
        <v>98</v>
      </c>
      <c r="F130" s="23" t="s">
        <v>99</v>
      </c>
      <c r="G130" s="23" t="s">
        <v>239</v>
      </c>
      <c r="H130" s="23" t="s">
        <v>240</v>
      </c>
      <c r="I130" s="116">
        <v>205200</v>
      </c>
      <c r="J130" s="116"/>
      <c r="K130" s="116"/>
      <c r="L130" s="116"/>
      <c r="M130" s="116"/>
      <c r="N130" s="116">
        <v>205200</v>
      </c>
      <c r="O130" s="116"/>
      <c r="P130" s="116"/>
      <c r="Q130" s="116"/>
      <c r="R130" s="116"/>
      <c r="S130" s="116"/>
      <c r="T130" s="116"/>
      <c r="U130" s="91"/>
      <c r="V130" s="116"/>
      <c r="W130" s="116"/>
    </row>
    <row r="131" ht="32.9" customHeight="1" spans="1:23">
      <c r="A131" s="23" t="s">
        <v>264</v>
      </c>
      <c r="B131" s="115" t="s">
        <v>319</v>
      </c>
      <c r="C131" s="23" t="s">
        <v>318</v>
      </c>
      <c r="D131" s="23" t="s">
        <v>45</v>
      </c>
      <c r="E131" s="23" t="s">
        <v>98</v>
      </c>
      <c r="F131" s="23" t="s">
        <v>99</v>
      </c>
      <c r="G131" s="23" t="s">
        <v>245</v>
      </c>
      <c r="H131" s="23" t="s">
        <v>246</v>
      </c>
      <c r="I131" s="116">
        <v>60000</v>
      </c>
      <c r="J131" s="116"/>
      <c r="K131" s="116"/>
      <c r="L131" s="116"/>
      <c r="M131" s="116"/>
      <c r="N131" s="116">
        <v>60000</v>
      </c>
      <c r="O131" s="116"/>
      <c r="P131" s="116"/>
      <c r="Q131" s="116"/>
      <c r="R131" s="116"/>
      <c r="S131" s="116"/>
      <c r="T131" s="116"/>
      <c r="U131" s="91"/>
      <c r="V131" s="116"/>
      <c r="W131" s="116"/>
    </row>
    <row r="132" ht="32.9" customHeight="1" spans="1:23">
      <c r="A132" s="23" t="s">
        <v>264</v>
      </c>
      <c r="B132" s="115" t="s">
        <v>319</v>
      </c>
      <c r="C132" s="23" t="s">
        <v>318</v>
      </c>
      <c r="D132" s="23" t="s">
        <v>45</v>
      </c>
      <c r="E132" s="23" t="s">
        <v>98</v>
      </c>
      <c r="F132" s="23" t="s">
        <v>99</v>
      </c>
      <c r="G132" s="23" t="s">
        <v>249</v>
      </c>
      <c r="H132" s="23" t="s">
        <v>250</v>
      </c>
      <c r="I132" s="116">
        <v>1663200</v>
      </c>
      <c r="J132" s="116"/>
      <c r="K132" s="116"/>
      <c r="L132" s="116"/>
      <c r="M132" s="116"/>
      <c r="N132" s="116">
        <v>1663200</v>
      </c>
      <c r="O132" s="116"/>
      <c r="P132" s="116"/>
      <c r="Q132" s="116"/>
      <c r="R132" s="116"/>
      <c r="S132" s="116"/>
      <c r="T132" s="116"/>
      <c r="U132" s="91"/>
      <c r="V132" s="116"/>
      <c r="W132" s="116"/>
    </row>
    <row r="133" ht="32.9" customHeight="1" spans="1:23">
      <c r="A133" s="23" t="s">
        <v>264</v>
      </c>
      <c r="B133" s="115" t="s">
        <v>319</v>
      </c>
      <c r="C133" s="23" t="s">
        <v>318</v>
      </c>
      <c r="D133" s="23" t="s">
        <v>45</v>
      </c>
      <c r="E133" s="23" t="s">
        <v>98</v>
      </c>
      <c r="F133" s="23" t="s">
        <v>99</v>
      </c>
      <c r="G133" s="23" t="s">
        <v>223</v>
      </c>
      <c r="H133" s="23" t="s">
        <v>224</v>
      </c>
      <c r="I133" s="116">
        <v>47450.7</v>
      </c>
      <c r="J133" s="116"/>
      <c r="K133" s="116"/>
      <c r="L133" s="116"/>
      <c r="M133" s="116"/>
      <c r="N133" s="116">
        <v>47450.7</v>
      </c>
      <c r="O133" s="116"/>
      <c r="P133" s="116"/>
      <c r="Q133" s="116"/>
      <c r="R133" s="116"/>
      <c r="S133" s="116"/>
      <c r="T133" s="116"/>
      <c r="U133" s="91"/>
      <c r="V133" s="116"/>
      <c r="W133" s="116"/>
    </row>
    <row r="134" ht="32.9" customHeight="1" spans="1:23">
      <c r="A134" s="23" t="s">
        <v>264</v>
      </c>
      <c r="B134" s="115" t="s">
        <v>319</v>
      </c>
      <c r="C134" s="23" t="s">
        <v>318</v>
      </c>
      <c r="D134" s="23" t="s">
        <v>45</v>
      </c>
      <c r="E134" s="23" t="s">
        <v>98</v>
      </c>
      <c r="F134" s="23" t="s">
        <v>99</v>
      </c>
      <c r="G134" s="23" t="s">
        <v>205</v>
      </c>
      <c r="H134" s="23" t="s">
        <v>206</v>
      </c>
      <c r="I134" s="116">
        <v>6368604.21</v>
      </c>
      <c r="J134" s="116"/>
      <c r="K134" s="116"/>
      <c r="L134" s="116"/>
      <c r="M134" s="116"/>
      <c r="N134" s="116">
        <v>6368604.21</v>
      </c>
      <c r="O134" s="116"/>
      <c r="P134" s="116"/>
      <c r="Q134" s="116"/>
      <c r="R134" s="116"/>
      <c r="S134" s="116"/>
      <c r="T134" s="116"/>
      <c r="U134" s="91"/>
      <c r="V134" s="116"/>
      <c r="W134" s="116"/>
    </row>
    <row r="135" ht="32.9" customHeight="1" spans="1:23">
      <c r="A135" s="23"/>
      <c r="B135" s="23"/>
      <c r="C135" s="23" t="s">
        <v>320</v>
      </c>
      <c r="D135" s="23"/>
      <c r="E135" s="23"/>
      <c r="F135" s="23"/>
      <c r="G135" s="23"/>
      <c r="H135" s="23"/>
      <c r="I135" s="116">
        <v>20000</v>
      </c>
      <c r="J135" s="116"/>
      <c r="K135" s="116"/>
      <c r="L135" s="116"/>
      <c r="M135" s="116"/>
      <c r="N135" s="116">
        <v>20000</v>
      </c>
      <c r="O135" s="116"/>
      <c r="P135" s="116"/>
      <c r="Q135" s="116"/>
      <c r="R135" s="116"/>
      <c r="S135" s="116"/>
      <c r="T135" s="116"/>
      <c r="U135" s="91"/>
      <c r="V135" s="116"/>
      <c r="W135" s="116"/>
    </row>
    <row r="136" ht="32.9" customHeight="1" spans="1:23">
      <c r="A136" s="23" t="s">
        <v>264</v>
      </c>
      <c r="B136" s="115" t="s">
        <v>321</v>
      </c>
      <c r="C136" s="23" t="s">
        <v>320</v>
      </c>
      <c r="D136" s="23" t="s">
        <v>45</v>
      </c>
      <c r="E136" s="23" t="s">
        <v>98</v>
      </c>
      <c r="F136" s="23" t="s">
        <v>99</v>
      </c>
      <c r="G136" s="23" t="s">
        <v>251</v>
      </c>
      <c r="H136" s="23" t="s">
        <v>252</v>
      </c>
      <c r="I136" s="116">
        <v>20000</v>
      </c>
      <c r="J136" s="116"/>
      <c r="K136" s="116"/>
      <c r="L136" s="116"/>
      <c r="M136" s="116"/>
      <c r="N136" s="116">
        <v>20000</v>
      </c>
      <c r="O136" s="116"/>
      <c r="P136" s="116"/>
      <c r="Q136" s="116"/>
      <c r="R136" s="116"/>
      <c r="S136" s="116"/>
      <c r="T136" s="116"/>
      <c r="U136" s="91"/>
      <c r="V136" s="116"/>
      <c r="W136" s="116"/>
    </row>
    <row r="137" ht="32.9" customHeight="1" spans="1:23">
      <c r="A137" s="23"/>
      <c r="B137" s="23"/>
      <c r="C137" s="23" t="s">
        <v>322</v>
      </c>
      <c r="D137" s="23"/>
      <c r="E137" s="23"/>
      <c r="F137" s="23"/>
      <c r="G137" s="23"/>
      <c r="H137" s="23"/>
      <c r="I137" s="116">
        <v>3680557.73</v>
      </c>
      <c r="J137" s="116"/>
      <c r="K137" s="116"/>
      <c r="L137" s="116"/>
      <c r="M137" s="116"/>
      <c r="N137" s="116">
        <v>3680557.73</v>
      </c>
      <c r="O137" s="116"/>
      <c r="P137" s="116"/>
      <c r="Q137" s="116"/>
      <c r="R137" s="116"/>
      <c r="S137" s="116"/>
      <c r="T137" s="116"/>
      <c r="U137" s="91"/>
      <c r="V137" s="116"/>
      <c r="W137" s="116"/>
    </row>
    <row r="138" ht="32.9" customHeight="1" spans="1:23">
      <c r="A138" s="23" t="s">
        <v>271</v>
      </c>
      <c r="B138" s="115" t="s">
        <v>323</v>
      </c>
      <c r="C138" s="23" t="s">
        <v>322</v>
      </c>
      <c r="D138" s="23" t="s">
        <v>45</v>
      </c>
      <c r="E138" s="23" t="s">
        <v>98</v>
      </c>
      <c r="F138" s="23" t="s">
        <v>99</v>
      </c>
      <c r="G138" s="23" t="s">
        <v>227</v>
      </c>
      <c r="H138" s="23" t="s">
        <v>228</v>
      </c>
      <c r="I138" s="116">
        <v>23120.11</v>
      </c>
      <c r="J138" s="116"/>
      <c r="K138" s="116"/>
      <c r="L138" s="116"/>
      <c r="M138" s="116"/>
      <c r="N138" s="116">
        <v>23120.11</v>
      </c>
      <c r="O138" s="116"/>
      <c r="P138" s="116"/>
      <c r="Q138" s="116"/>
      <c r="R138" s="116"/>
      <c r="S138" s="116"/>
      <c r="T138" s="116"/>
      <c r="U138" s="91"/>
      <c r="V138" s="116"/>
      <c r="W138" s="116"/>
    </row>
    <row r="139" ht="32.9" customHeight="1" spans="1:23">
      <c r="A139" s="23" t="s">
        <v>271</v>
      </c>
      <c r="B139" s="115" t="s">
        <v>323</v>
      </c>
      <c r="C139" s="23" t="s">
        <v>322</v>
      </c>
      <c r="D139" s="23" t="s">
        <v>45</v>
      </c>
      <c r="E139" s="23" t="s">
        <v>98</v>
      </c>
      <c r="F139" s="23" t="s">
        <v>99</v>
      </c>
      <c r="G139" s="23" t="s">
        <v>239</v>
      </c>
      <c r="H139" s="23" t="s">
        <v>240</v>
      </c>
      <c r="I139" s="116">
        <v>1134.54</v>
      </c>
      <c r="J139" s="116"/>
      <c r="K139" s="116"/>
      <c r="L139" s="116"/>
      <c r="M139" s="116"/>
      <c r="N139" s="116">
        <v>1134.54</v>
      </c>
      <c r="O139" s="116"/>
      <c r="P139" s="116"/>
      <c r="Q139" s="116"/>
      <c r="R139" s="116"/>
      <c r="S139" s="116"/>
      <c r="T139" s="116"/>
      <c r="U139" s="91"/>
      <c r="V139" s="116"/>
      <c r="W139" s="116"/>
    </row>
    <row r="140" ht="32.9" customHeight="1" spans="1:23">
      <c r="A140" s="23" t="s">
        <v>271</v>
      </c>
      <c r="B140" s="115" t="s">
        <v>323</v>
      </c>
      <c r="C140" s="23" t="s">
        <v>322</v>
      </c>
      <c r="D140" s="23" t="s">
        <v>45</v>
      </c>
      <c r="E140" s="23" t="s">
        <v>98</v>
      </c>
      <c r="F140" s="23" t="s">
        <v>99</v>
      </c>
      <c r="G140" s="23" t="s">
        <v>245</v>
      </c>
      <c r="H140" s="23" t="s">
        <v>246</v>
      </c>
      <c r="I140" s="116">
        <v>49674.68</v>
      </c>
      <c r="J140" s="116"/>
      <c r="K140" s="116"/>
      <c r="L140" s="116"/>
      <c r="M140" s="116"/>
      <c r="N140" s="116">
        <v>49674.68</v>
      </c>
      <c r="O140" s="116"/>
      <c r="P140" s="116"/>
      <c r="Q140" s="116"/>
      <c r="R140" s="116"/>
      <c r="S140" s="116"/>
      <c r="T140" s="116"/>
      <c r="U140" s="91"/>
      <c r="V140" s="116"/>
      <c r="W140" s="116"/>
    </row>
    <row r="141" ht="32.9" customHeight="1" spans="1:23">
      <c r="A141" s="23" t="s">
        <v>271</v>
      </c>
      <c r="B141" s="115" t="s">
        <v>323</v>
      </c>
      <c r="C141" s="23" t="s">
        <v>322</v>
      </c>
      <c r="D141" s="23" t="s">
        <v>45</v>
      </c>
      <c r="E141" s="23" t="s">
        <v>98</v>
      </c>
      <c r="F141" s="23" t="s">
        <v>99</v>
      </c>
      <c r="G141" s="23" t="s">
        <v>249</v>
      </c>
      <c r="H141" s="23" t="s">
        <v>250</v>
      </c>
      <c r="I141" s="116">
        <v>167275</v>
      </c>
      <c r="J141" s="116"/>
      <c r="K141" s="116"/>
      <c r="L141" s="116"/>
      <c r="M141" s="116"/>
      <c r="N141" s="116">
        <v>167275</v>
      </c>
      <c r="O141" s="116"/>
      <c r="P141" s="116"/>
      <c r="Q141" s="116"/>
      <c r="R141" s="116"/>
      <c r="S141" s="116"/>
      <c r="T141" s="116"/>
      <c r="U141" s="91"/>
      <c r="V141" s="116"/>
      <c r="W141" s="116"/>
    </row>
    <row r="142" ht="32.9" customHeight="1" spans="1:23">
      <c r="A142" s="23" t="s">
        <v>271</v>
      </c>
      <c r="B142" s="115" t="s">
        <v>323</v>
      </c>
      <c r="C142" s="23" t="s">
        <v>322</v>
      </c>
      <c r="D142" s="23" t="s">
        <v>45</v>
      </c>
      <c r="E142" s="23" t="s">
        <v>98</v>
      </c>
      <c r="F142" s="23" t="s">
        <v>99</v>
      </c>
      <c r="G142" s="23" t="s">
        <v>251</v>
      </c>
      <c r="H142" s="23" t="s">
        <v>252</v>
      </c>
      <c r="I142" s="116">
        <v>407870.4</v>
      </c>
      <c r="J142" s="116"/>
      <c r="K142" s="116"/>
      <c r="L142" s="116"/>
      <c r="M142" s="116"/>
      <c r="N142" s="116">
        <v>407870.4</v>
      </c>
      <c r="O142" s="116"/>
      <c r="P142" s="116"/>
      <c r="Q142" s="116"/>
      <c r="R142" s="116"/>
      <c r="S142" s="116"/>
      <c r="T142" s="116"/>
      <c r="U142" s="91"/>
      <c r="V142" s="116"/>
      <c r="W142" s="116"/>
    </row>
    <row r="143" ht="32.9" customHeight="1" spans="1:23">
      <c r="A143" s="23" t="s">
        <v>271</v>
      </c>
      <c r="B143" s="115" t="s">
        <v>323</v>
      </c>
      <c r="C143" s="23" t="s">
        <v>322</v>
      </c>
      <c r="D143" s="23" t="s">
        <v>45</v>
      </c>
      <c r="E143" s="23" t="s">
        <v>98</v>
      </c>
      <c r="F143" s="23" t="s">
        <v>99</v>
      </c>
      <c r="G143" s="23" t="s">
        <v>223</v>
      </c>
      <c r="H143" s="23" t="s">
        <v>224</v>
      </c>
      <c r="I143" s="116">
        <v>11883</v>
      </c>
      <c r="J143" s="116"/>
      <c r="K143" s="116"/>
      <c r="L143" s="116"/>
      <c r="M143" s="116"/>
      <c r="N143" s="116">
        <v>11883</v>
      </c>
      <c r="O143" s="116"/>
      <c r="P143" s="116"/>
      <c r="Q143" s="116"/>
      <c r="R143" s="116"/>
      <c r="S143" s="116"/>
      <c r="T143" s="116"/>
      <c r="U143" s="91"/>
      <c r="V143" s="116"/>
      <c r="W143" s="116"/>
    </row>
    <row r="144" ht="32.9" customHeight="1" spans="1:23">
      <c r="A144" s="23" t="s">
        <v>271</v>
      </c>
      <c r="B144" s="115" t="s">
        <v>323</v>
      </c>
      <c r="C144" s="23" t="s">
        <v>322</v>
      </c>
      <c r="D144" s="23" t="s">
        <v>45</v>
      </c>
      <c r="E144" s="23" t="s">
        <v>98</v>
      </c>
      <c r="F144" s="23" t="s">
        <v>99</v>
      </c>
      <c r="G144" s="23" t="s">
        <v>266</v>
      </c>
      <c r="H144" s="23" t="s">
        <v>267</v>
      </c>
      <c r="I144" s="116">
        <v>3019600</v>
      </c>
      <c r="J144" s="116"/>
      <c r="K144" s="116"/>
      <c r="L144" s="116"/>
      <c r="M144" s="116"/>
      <c r="N144" s="116">
        <v>3019600</v>
      </c>
      <c r="O144" s="116"/>
      <c r="P144" s="116"/>
      <c r="Q144" s="116"/>
      <c r="R144" s="116"/>
      <c r="S144" s="116"/>
      <c r="T144" s="116"/>
      <c r="U144" s="91"/>
      <c r="V144" s="116"/>
      <c r="W144" s="116"/>
    </row>
    <row r="145" ht="32.9" customHeight="1" spans="1:23">
      <c r="A145" s="23"/>
      <c r="B145" s="23"/>
      <c r="C145" s="23" t="s">
        <v>324</v>
      </c>
      <c r="D145" s="23"/>
      <c r="E145" s="23"/>
      <c r="F145" s="23"/>
      <c r="G145" s="23"/>
      <c r="H145" s="23"/>
      <c r="I145" s="116">
        <v>89</v>
      </c>
      <c r="J145" s="116"/>
      <c r="K145" s="116"/>
      <c r="L145" s="116"/>
      <c r="M145" s="116"/>
      <c r="N145" s="116">
        <v>89</v>
      </c>
      <c r="O145" s="116"/>
      <c r="P145" s="116"/>
      <c r="Q145" s="116"/>
      <c r="R145" s="116"/>
      <c r="S145" s="116"/>
      <c r="T145" s="116"/>
      <c r="U145" s="91"/>
      <c r="V145" s="116"/>
      <c r="W145" s="116"/>
    </row>
    <row r="146" ht="32.9" customHeight="1" spans="1:23">
      <c r="A146" s="23" t="s">
        <v>264</v>
      </c>
      <c r="B146" s="115" t="s">
        <v>325</v>
      </c>
      <c r="C146" s="23" t="s">
        <v>324</v>
      </c>
      <c r="D146" s="23" t="s">
        <v>45</v>
      </c>
      <c r="E146" s="23" t="s">
        <v>102</v>
      </c>
      <c r="F146" s="23" t="s">
        <v>103</v>
      </c>
      <c r="G146" s="23" t="s">
        <v>247</v>
      </c>
      <c r="H146" s="23" t="s">
        <v>248</v>
      </c>
      <c r="I146" s="116">
        <v>39</v>
      </c>
      <c r="J146" s="116"/>
      <c r="K146" s="116"/>
      <c r="L146" s="116"/>
      <c r="M146" s="116"/>
      <c r="N146" s="116">
        <v>39</v>
      </c>
      <c r="O146" s="116"/>
      <c r="P146" s="116"/>
      <c r="Q146" s="116"/>
      <c r="R146" s="116"/>
      <c r="S146" s="116"/>
      <c r="T146" s="116"/>
      <c r="U146" s="91"/>
      <c r="V146" s="116"/>
      <c r="W146" s="116"/>
    </row>
    <row r="147" ht="32.9" customHeight="1" spans="1:23">
      <c r="A147" s="23" t="s">
        <v>264</v>
      </c>
      <c r="B147" s="115" t="s">
        <v>325</v>
      </c>
      <c r="C147" s="23" t="s">
        <v>324</v>
      </c>
      <c r="D147" s="23" t="s">
        <v>45</v>
      </c>
      <c r="E147" s="23" t="s">
        <v>102</v>
      </c>
      <c r="F147" s="23" t="s">
        <v>103</v>
      </c>
      <c r="G147" s="23" t="s">
        <v>251</v>
      </c>
      <c r="H147" s="23" t="s">
        <v>252</v>
      </c>
      <c r="I147" s="116">
        <v>50</v>
      </c>
      <c r="J147" s="116"/>
      <c r="K147" s="116"/>
      <c r="L147" s="116"/>
      <c r="M147" s="116"/>
      <c r="N147" s="116">
        <v>50</v>
      </c>
      <c r="O147" s="116"/>
      <c r="P147" s="116"/>
      <c r="Q147" s="116"/>
      <c r="R147" s="116"/>
      <c r="S147" s="116"/>
      <c r="T147" s="116"/>
      <c r="U147" s="91"/>
      <c r="V147" s="116"/>
      <c r="W147" s="116"/>
    </row>
    <row r="148" ht="32.9" customHeight="1" spans="1:23">
      <c r="A148" s="23"/>
      <c r="B148" s="23"/>
      <c r="C148" s="23" t="s">
        <v>326</v>
      </c>
      <c r="D148" s="23"/>
      <c r="E148" s="23"/>
      <c r="F148" s="23"/>
      <c r="G148" s="23"/>
      <c r="H148" s="23"/>
      <c r="I148" s="116">
        <v>123867.75</v>
      </c>
      <c r="J148" s="116"/>
      <c r="K148" s="116"/>
      <c r="L148" s="116"/>
      <c r="M148" s="116"/>
      <c r="N148" s="116">
        <v>123867.75</v>
      </c>
      <c r="O148" s="116"/>
      <c r="P148" s="116"/>
      <c r="Q148" s="116"/>
      <c r="R148" s="116"/>
      <c r="S148" s="116"/>
      <c r="T148" s="116"/>
      <c r="U148" s="91"/>
      <c r="V148" s="116"/>
      <c r="W148" s="116"/>
    </row>
    <row r="149" ht="32.9" customHeight="1" spans="1:23">
      <c r="A149" s="23" t="s">
        <v>271</v>
      </c>
      <c r="B149" s="115" t="s">
        <v>327</v>
      </c>
      <c r="C149" s="23" t="s">
        <v>326</v>
      </c>
      <c r="D149" s="23" t="s">
        <v>45</v>
      </c>
      <c r="E149" s="23" t="s">
        <v>81</v>
      </c>
      <c r="F149" s="23" t="s">
        <v>82</v>
      </c>
      <c r="G149" s="23" t="s">
        <v>227</v>
      </c>
      <c r="H149" s="23" t="s">
        <v>228</v>
      </c>
      <c r="I149" s="116">
        <v>5000</v>
      </c>
      <c r="J149" s="116"/>
      <c r="K149" s="116"/>
      <c r="L149" s="116"/>
      <c r="M149" s="116"/>
      <c r="N149" s="116">
        <v>5000</v>
      </c>
      <c r="O149" s="116"/>
      <c r="P149" s="116"/>
      <c r="Q149" s="116"/>
      <c r="R149" s="116"/>
      <c r="S149" s="116"/>
      <c r="T149" s="116"/>
      <c r="U149" s="91"/>
      <c r="V149" s="116"/>
      <c r="W149" s="116"/>
    </row>
    <row r="150" ht="32.9" customHeight="1" spans="1:23">
      <c r="A150" s="23" t="s">
        <v>271</v>
      </c>
      <c r="B150" s="115" t="s">
        <v>327</v>
      </c>
      <c r="C150" s="23" t="s">
        <v>326</v>
      </c>
      <c r="D150" s="23" t="s">
        <v>45</v>
      </c>
      <c r="E150" s="23" t="s">
        <v>81</v>
      </c>
      <c r="F150" s="23" t="s">
        <v>82</v>
      </c>
      <c r="G150" s="23" t="s">
        <v>239</v>
      </c>
      <c r="H150" s="23" t="s">
        <v>240</v>
      </c>
      <c r="I150" s="116">
        <v>9971</v>
      </c>
      <c r="J150" s="116"/>
      <c r="K150" s="116"/>
      <c r="L150" s="116"/>
      <c r="M150" s="116"/>
      <c r="N150" s="116">
        <v>9971</v>
      </c>
      <c r="O150" s="116"/>
      <c r="P150" s="116"/>
      <c r="Q150" s="116"/>
      <c r="R150" s="116"/>
      <c r="S150" s="116"/>
      <c r="T150" s="116"/>
      <c r="U150" s="91"/>
      <c r="V150" s="116"/>
      <c r="W150" s="116"/>
    </row>
    <row r="151" ht="32.9" customHeight="1" spans="1:23">
      <c r="A151" s="23" t="s">
        <v>271</v>
      </c>
      <c r="B151" s="115" t="s">
        <v>327</v>
      </c>
      <c r="C151" s="23" t="s">
        <v>326</v>
      </c>
      <c r="D151" s="23" t="s">
        <v>45</v>
      </c>
      <c r="E151" s="23" t="s">
        <v>81</v>
      </c>
      <c r="F151" s="23" t="s">
        <v>82</v>
      </c>
      <c r="G151" s="23" t="s">
        <v>245</v>
      </c>
      <c r="H151" s="23" t="s">
        <v>246</v>
      </c>
      <c r="I151" s="116">
        <v>32000</v>
      </c>
      <c r="J151" s="116"/>
      <c r="K151" s="116"/>
      <c r="L151" s="116"/>
      <c r="M151" s="116"/>
      <c r="N151" s="116">
        <v>32000</v>
      </c>
      <c r="O151" s="116"/>
      <c r="P151" s="116"/>
      <c r="Q151" s="116"/>
      <c r="R151" s="116"/>
      <c r="S151" s="116"/>
      <c r="T151" s="116"/>
      <c r="U151" s="91"/>
      <c r="V151" s="116"/>
      <c r="W151" s="116"/>
    </row>
    <row r="152" ht="32.9" customHeight="1" spans="1:23">
      <c r="A152" s="23" t="s">
        <v>271</v>
      </c>
      <c r="B152" s="115" t="s">
        <v>327</v>
      </c>
      <c r="C152" s="23" t="s">
        <v>326</v>
      </c>
      <c r="D152" s="23" t="s">
        <v>45</v>
      </c>
      <c r="E152" s="23" t="s">
        <v>81</v>
      </c>
      <c r="F152" s="23" t="s">
        <v>82</v>
      </c>
      <c r="G152" s="23" t="s">
        <v>247</v>
      </c>
      <c r="H152" s="23" t="s">
        <v>248</v>
      </c>
      <c r="I152" s="116">
        <v>25982.75</v>
      </c>
      <c r="J152" s="116"/>
      <c r="K152" s="116"/>
      <c r="L152" s="116"/>
      <c r="M152" s="116"/>
      <c r="N152" s="116">
        <v>25982.75</v>
      </c>
      <c r="O152" s="116"/>
      <c r="P152" s="116"/>
      <c r="Q152" s="116"/>
      <c r="R152" s="116"/>
      <c r="S152" s="116"/>
      <c r="T152" s="116"/>
      <c r="U152" s="91"/>
      <c r="V152" s="116"/>
      <c r="W152" s="116"/>
    </row>
    <row r="153" ht="32.9" customHeight="1" spans="1:23">
      <c r="A153" s="23" t="s">
        <v>271</v>
      </c>
      <c r="B153" s="115" t="s">
        <v>327</v>
      </c>
      <c r="C153" s="23" t="s">
        <v>326</v>
      </c>
      <c r="D153" s="23" t="s">
        <v>45</v>
      </c>
      <c r="E153" s="23" t="s">
        <v>81</v>
      </c>
      <c r="F153" s="23" t="s">
        <v>82</v>
      </c>
      <c r="G153" s="23" t="s">
        <v>249</v>
      </c>
      <c r="H153" s="23" t="s">
        <v>250</v>
      </c>
      <c r="I153" s="116">
        <v>1000</v>
      </c>
      <c r="J153" s="116"/>
      <c r="K153" s="116"/>
      <c r="L153" s="116"/>
      <c r="M153" s="116"/>
      <c r="N153" s="116">
        <v>1000</v>
      </c>
      <c r="O153" s="116"/>
      <c r="P153" s="116"/>
      <c r="Q153" s="116"/>
      <c r="R153" s="116"/>
      <c r="S153" s="116"/>
      <c r="T153" s="116"/>
      <c r="U153" s="91"/>
      <c r="V153" s="116"/>
      <c r="W153" s="116"/>
    </row>
    <row r="154" ht="32.9" customHeight="1" spans="1:23">
      <c r="A154" s="23" t="s">
        <v>271</v>
      </c>
      <c r="B154" s="115" t="s">
        <v>327</v>
      </c>
      <c r="C154" s="23" t="s">
        <v>326</v>
      </c>
      <c r="D154" s="23" t="s">
        <v>45</v>
      </c>
      <c r="E154" s="23" t="s">
        <v>81</v>
      </c>
      <c r="F154" s="23" t="s">
        <v>82</v>
      </c>
      <c r="G154" s="23" t="s">
        <v>251</v>
      </c>
      <c r="H154" s="23" t="s">
        <v>252</v>
      </c>
      <c r="I154" s="116">
        <v>914</v>
      </c>
      <c r="J154" s="116"/>
      <c r="K154" s="116"/>
      <c r="L154" s="116"/>
      <c r="M154" s="116"/>
      <c r="N154" s="116">
        <v>914</v>
      </c>
      <c r="O154" s="116"/>
      <c r="P154" s="116"/>
      <c r="Q154" s="116"/>
      <c r="R154" s="116"/>
      <c r="S154" s="116"/>
      <c r="T154" s="116"/>
      <c r="U154" s="91"/>
      <c r="V154" s="116"/>
      <c r="W154" s="116"/>
    </row>
    <row r="155" ht="32.9" customHeight="1" spans="1:23">
      <c r="A155" s="23" t="s">
        <v>271</v>
      </c>
      <c r="B155" s="115" t="s">
        <v>327</v>
      </c>
      <c r="C155" s="23" t="s">
        <v>326</v>
      </c>
      <c r="D155" s="23" t="s">
        <v>45</v>
      </c>
      <c r="E155" s="23" t="s">
        <v>81</v>
      </c>
      <c r="F155" s="23" t="s">
        <v>82</v>
      </c>
      <c r="G155" s="23" t="s">
        <v>223</v>
      </c>
      <c r="H155" s="23" t="s">
        <v>224</v>
      </c>
      <c r="I155" s="116">
        <v>49000</v>
      </c>
      <c r="J155" s="116"/>
      <c r="K155" s="116"/>
      <c r="L155" s="116"/>
      <c r="M155" s="116"/>
      <c r="N155" s="116">
        <v>49000</v>
      </c>
      <c r="O155" s="116"/>
      <c r="P155" s="116"/>
      <c r="Q155" s="116"/>
      <c r="R155" s="116"/>
      <c r="S155" s="116"/>
      <c r="T155" s="116"/>
      <c r="U155" s="91"/>
      <c r="V155" s="116"/>
      <c r="W155" s="116"/>
    </row>
    <row r="156" ht="32.9" customHeight="1" spans="1:23">
      <c r="A156" s="23"/>
      <c r="B156" s="23"/>
      <c r="C156" s="23" t="s">
        <v>328</v>
      </c>
      <c r="D156" s="23"/>
      <c r="E156" s="23"/>
      <c r="F156" s="23"/>
      <c r="G156" s="23"/>
      <c r="H156" s="23"/>
      <c r="I156" s="116">
        <v>4359438</v>
      </c>
      <c r="J156" s="116"/>
      <c r="K156" s="116"/>
      <c r="L156" s="116"/>
      <c r="M156" s="116"/>
      <c r="N156" s="116">
        <v>4359438</v>
      </c>
      <c r="O156" s="116"/>
      <c r="P156" s="116"/>
      <c r="Q156" s="116"/>
      <c r="R156" s="116"/>
      <c r="S156" s="116"/>
      <c r="T156" s="116"/>
      <c r="U156" s="91"/>
      <c r="V156" s="116"/>
      <c r="W156" s="116"/>
    </row>
    <row r="157" ht="32.9" customHeight="1" spans="1:23">
      <c r="A157" s="23" t="s">
        <v>264</v>
      </c>
      <c r="B157" s="115" t="s">
        <v>329</v>
      </c>
      <c r="C157" s="23" t="s">
        <v>328</v>
      </c>
      <c r="D157" s="23" t="s">
        <v>45</v>
      </c>
      <c r="E157" s="23" t="s">
        <v>98</v>
      </c>
      <c r="F157" s="23" t="s">
        <v>99</v>
      </c>
      <c r="G157" s="23" t="s">
        <v>227</v>
      </c>
      <c r="H157" s="23" t="s">
        <v>228</v>
      </c>
      <c r="I157" s="116">
        <v>24850</v>
      </c>
      <c r="J157" s="116"/>
      <c r="K157" s="116"/>
      <c r="L157" s="116"/>
      <c r="M157" s="116"/>
      <c r="N157" s="116">
        <v>24850</v>
      </c>
      <c r="O157" s="116"/>
      <c r="P157" s="116"/>
      <c r="Q157" s="116"/>
      <c r="R157" s="116"/>
      <c r="S157" s="116"/>
      <c r="T157" s="116"/>
      <c r="U157" s="91"/>
      <c r="V157" s="116"/>
      <c r="W157" s="116"/>
    </row>
    <row r="158" ht="32.9" customHeight="1" spans="1:23">
      <c r="A158" s="23" t="s">
        <v>264</v>
      </c>
      <c r="B158" s="115" t="s">
        <v>329</v>
      </c>
      <c r="C158" s="23" t="s">
        <v>328</v>
      </c>
      <c r="D158" s="23" t="s">
        <v>45</v>
      </c>
      <c r="E158" s="23" t="s">
        <v>98</v>
      </c>
      <c r="F158" s="23" t="s">
        <v>99</v>
      </c>
      <c r="G158" s="23" t="s">
        <v>239</v>
      </c>
      <c r="H158" s="23" t="s">
        <v>240</v>
      </c>
      <c r="I158" s="116">
        <v>379598</v>
      </c>
      <c r="J158" s="116"/>
      <c r="K158" s="116"/>
      <c r="L158" s="116"/>
      <c r="M158" s="116"/>
      <c r="N158" s="116">
        <v>379598</v>
      </c>
      <c r="O158" s="116"/>
      <c r="P158" s="116"/>
      <c r="Q158" s="116"/>
      <c r="R158" s="116"/>
      <c r="S158" s="116"/>
      <c r="T158" s="116"/>
      <c r="U158" s="91"/>
      <c r="V158" s="116"/>
      <c r="W158" s="116"/>
    </row>
    <row r="159" ht="32.9" customHeight="1" spans="1:23">
      <c r="A159" s="23" t="s">
        <v>264</v>
      </c>
      <c r="B159" s="115" t="s">
        <v>329</v>
      </c>
      <c r="C159" s="23" t="s">
        <v>328</v>
      </c>
      <c r="D159" s="23" t="s">
        <v>45</v>
      </c>
      <c r="E159" s="23" t="s">
        <v>98</v>
      </c>
      <c r="F159" s="23" t="s">
        <v>99</v>
      </c>
      <c r="G159" s="23" t="s">
        <v>241</v>
      </c>
      <c r="H159" s="23" t="s">
        <v>242</v>
      </c>
      <c r="I159" s="116">
        <v>19000</v>
      </c>
      <c r="J159" s="116"/>
      <c r="K159" s="116"/>
      <c r="L159" s="116"/>
      <c r="M159" s="116"/>
      <c r="N159" s="116">
        <v>19000</v>
      </c>
      <c r="O159" s="116"/>
      <c r="P159" s="116"/>
      <c r="Q159" s="116"/>
      <c r="R159" s="116"/>
      <c r="S159" s="116"/>
      <c r="T159" s="116"/>
      <c r="U159" s="91"/>
      <c r="V159" s="116"/>
      <c r="W159" s="116"/>
    </row>
    <row r="160" ht="32.9" customHeight="1" spans="1:23">
      <c r="A160" s="23" t="s">
        <v>264</v>
      </c>
      <c r="B160" s="115" t="s">
        <v>329</v>
      </c>
      <c r="C160" s="23" t="s">
        <v>328</v>
      </c>
      <c r="D160" s="23" t="s">
        <v>45</v>
      </c>
      <c r="E160" s="23" t="s">
        <v>98</v>
      </c>
      <c r="F160" s="23" t="s">
        <v>99</v>
      </c>
      <c r="G160" s="23" t="s">
        <v>243</v>
      </c>
      <c r="H160" s="23" t="s">
        <v>244</v>
      </c>
      <c r="I160" s="116">
        <v>2000</v>
      </c>
      <c r="J160" s="116"/>
      <c r="K160" s="116"/>
      <c r="L160" s="116"/>
      <c r="M160" s="116"/>
      <c r="N160" s="116">
        <v>2000</v>
      </c>
      <c r="O160" s="116"/>
      <c r="P160" s="116"/>
      <c r="Q160" s="116"/>
      <c r="R160" s="116"/>
      <c r="S160" s="116"/>
      <c r="T160" s="116"/>
      <c r="U160" s="91"/>
      <c r="V160" s="116"/>
      <c r="W160" s="116"/>
    </row>
    <row r="161" ht="32.9" customHeight="1" spans="1:23">
      <c r="A161" s="23" t="s">
        <v>264</v>
      </c>
      <c r="B161" s="115" t="s">
        <v>329</v>
      </c>
      <c r="C161" s="23" t="s">
        <v>328</v>
      </c>
      <c r="D161" s="23" t="s">
        <v>45</v>
      </c>
      <c r="E161" s="23" t="s">
        <v>98</v>
      </c>
      <c r="F161" s="23" t="s">
        <v>99</v>
      </c>
      <c r="G161" s="23" t="s">
        <v>245</v>
      </c>
      <c r="H161" s="23" t="s">
        <v>246</v>
      </c>
      <c r="I161" s="116">
        <v>84980</v>
      </c>
      <c r="J161" s="116"/>
      <c r="K161" s="116"/>
      <c r="L161" s="116"/>
      <c r="M161" s="116"/>
      <c r="N161" s="116">
        <v>84980</v>
      </c>
      <c r="O161" s="116"/>
      <c r="P161" s="116"/>
      <c r="Q161" s="116"/>
      <c r="R161" s="116"/>
      <c r="S161" s="116"/>
      <c r="T161" s="116"/>
      <c r="U161" s="91"/>
      <c r="V161" s="116"/>
      <c r="W161" s="116"/>
    </row>
    <row r="162" ht="32.9" customHeight="1" spans="1:23">
      <c r="A162" s="23" t="s">
        <v>264</v>
      </c>
      <c r="B162" s="115" t="s">
        <v>329</v>
      </c>
      <c r="C162" s="23" t="s">
        <v>328</v>
      </c>
      <c r="D162" s="23" t="s">
        <v>45</v>
      </c>
      <c r="E162" s="23" t="s">
        <v>98</v>
      </c>
      <c r="F162" s="23" t="s">
        <v>99</v>
      </c>
      <c r="G162" s="23" t="s">
        <v>247</v>
      </c>
      <c r="H162" s="23" t="s">
        <v>248</v>
      </c>
      <c r="I162" s="116">
        <v>200000</v>
      </c>
      <c r="J162" s="116"/>
      <c r="K162" s="116"/>
      <c r="L162" s="116"/>
      <c r="M162" s="116"/>
      <c r="N162" s="116">
        <v>200000</v>
      </c>
      <c r="O162" s="116"/>
      <c r="P162" s="116"/>
      <c r="Q162" s="116"/>
      <c r="R162" s="116"/>
      <c r="S162" s="116"/>
      <c r="T162" s="116"/>
      <c r="U162" s="91"/>
      <c r="V162" s="116"/>
      <c r="W162" s="116"/>
    </row>
    <row r="163" ht="32.9" customHeight="1" spans="1:23">
      <c r="A163" s="23" t="s">
        <v>264</v>
      </c>
      <c r="B163" s="115" t="s">
        <v>329</v>
      </c>
      <c r="C163" s="23" t="s">
        <v>328</v>
      </c>
      <c r="D163" s="23" t="s">
        <v>45</v>
      </c>
      <c r="E163" s="23" t="s">
        <v>98</v>
      </c>
      <c r="F163" s="23" t="s">
        <v>99</v>
      </c>
      <c r="G163" s="23" t="s">
        <v>249</v>
      </c>
      <c r="H163" s="23" t="s">
        <v>250</v>
      </c>
      <c r="I163" s="116">
        <v>108000</v>
      </c>
      <c r="J163" s="116"/>
      <c r="K163" s="116"/>
      <c r="L163" s="116"/>
      <c r="M163" s="116"/>
      <c r="N163" s="116">
        <v>108000</v>
      </c>
      <c r="O163" s="116"/>
      <c r="P163" s="116"/>
      <c r="Q163" s="116"/>
      <c r="R163" s="116"/>
      <c r="S163" s="116"/>
      <c r="T163" s="116"/>
      <c r="U163" s="91"/>
      <c r="V163" s="116"/>
      <c r="W163" s="116"/>
    </row>
    <row r="164" ht="32.9" customHeight="1" spans="1:23">
      <c r="A164" s="23" t="s">
        <v>264</v>
      </c>
      <c r="B164" s="115" t="s">
        <v>329</v>
      </c>
      <c r="C164" s="23" t="s">
        <v>328</v>
      </c>
      <c r="D164" s="23" t="s">
        <v>45</v>
      </c>
      <c r="E164" s="23" t="s">
        <v>98</v>
      </c>
      <c r="F164" s="23" t="s">
        <v>99</v>
      </c>
      <c r="G164" s="23" t="s">
        <v>223</v>
      </c>
      <c r="H164" s="23" t="s">
        <v>224</v>
      </c>
      <c r="I164" s="116">
        <v>10000</v>
      </c>
      <c r="J164" s="116"/>
      <c r="K164" s="116"/>
      <c r="L164" s="116"/>
      <c r="M164" s="116"/>
      <c r="N164" s="116">
        <v>10000</v>
      </c>
      <c r="O164" s="116"/>
      <c r="P164" s="116"/>
      <c r="Q164" s="116"/>
      <c r="R164" s="116"/>
      <c r="S164" s="116"/>
      <c r="T164" s="116"/>
      <c r="U164" s="91"/>
      <c r="V164" s="116"/>
      <c r="W164" s="116"/>
    </row>
    <row r="165" ht="32.9" customHeight="1" spans="1:23">
      <c r="A165" s="23" t="s">
        <v>264</v>
      </c>
      <c r="B165" s="115" t="s">
        <v>329</v>
      </c>
      <c r="C165" s="23" t="s">
        <v>328</v>
      </c>
      <c r="D165" s="23" t="s">
        <v>45</v>
      </c>
      <c r="E165" s="23" t="s">
        <v>98</v>
      </c>
      <c r="F165" s="23" t="s">
        <v>99</v>
      </c>
      <c r="G165" s="23" t="s">
        <v>266</v>
      </c>
      <c r="H165" s="23" t="s">
        <v>267</v>
      </c>
      <c r="I165" s="116">
        <v>3381010</v>
      </c>
      <c r="J165" s="116"/>
      <c r="K165" s="116"/>
      <c r="L165" s="116"/>
      <c r="M165" s="116"/>
      <c r="N165" s="116">
        <v>3381010</v>
      </c>
      <c r="O165" s="116"/>
      <c r="P165" s="116"/>
      <c r="Q165" s="116"/>
      <c r="R165" s="116"/>
      <c r="S165" s="116"/>
      <c r="T165" s="116"/>
      <c r="U165" s="91"/>
      <c r="V165" s="116"/>
      <c r="W165" s="116"/>
    </row>
    <row r="166" ht="32.9" customHeight="1" spans="1:23">
      <c r="A166" s="23" t="s">
        <v>264</v>
      </c>
      <c r="B166" s="115" t="s">
        <v>329</v>
      </c>
      <c r="C166" s="23" t="s">
        <v>328</v>
      </c>
      <c r="D166" s="23" t="s">
        <v>45</v>
      </c>
      <c r="E166" s="23" t="s">
        <v>98</v>
      </c>
      <c r="F166" s="23" t="s">
        <v>99</v>
      </c>
      <c r="G166" s="23" t="s">
        <v>275</v>
      </c>
      <c r="H166" s="23" t="s">
        <v>276</v>
      </c>
      <c r="I166" s="116">
        <v>150000</v>
      </c>
      <c r="J166" s="116"/>
      <c r="K166" s="116"/>
      <c r="L166" s="116"/>
      <c r="M166" s="116"/>
      <c r="N166" s="116">
        <v>150000</v>
      </c>
      <c r="O166" s="116"/>
      <c r="P166" s="116"/>
      <c r="Q166" s="116"/>
      <c r="R166" s="116"/>
      <c r="S166" s="116"/>
      <c r="T166" s="116"/>
      <c r="U166" s="91"/>
      <c r="V166" s="116"/>
      <c r="W166" s="116"/>
    </row>
    <row r="167" ht="32.9" customHeight="1" spans="1:23">
      <c r="A167" s="23"/>
      <c r="B167" s="23"/>
      <c r="C167" s="23" t="s">
        <v>330</v>
      </c>
      <c r="D167" s="23"/>
      <c r="E167" s="23"/>
      <c r="F167" s="23"/>
      <c r="G167" s="23"/>
      <c r="H167" s="23"/>
      <c r="I167" s="116">
        <v>229370026.13</v>
      </c>
      <c r="J167" s="116">
        <v>12330000</v>
      </c>
      <c r="K167" s="116">
        <v>12330000</v>
      </c>
      <c r="L167" s="116"/>
      <c r="M167" s="116"/>
      <c r="N167" s="116">
        <v>2187145.86</v>
      </c>
      <c r="O167" s="116"/>
      <c r="P167" s="116"/>
      <c r="Q167" s="116"/>
      <c r="R167" s="116">
        <v>214852880.27</v>
      </c>
      <c r="S167" s="116">
        <v>214744080.27</v>
      </c>
      <c r="T167" s="116">
        <v>108800</v>
      </c>
      <c r="U167" s="91"/>
      <c r="V167" s="116"/>
      <c r="W167" s="116"/>
    </row>
    <row r="168" ht="32.9" customHeight="1" spans="1:23">
      <c r="A168" s="23" t="s">
        <v>271</v>
      </c>
      <c r="B168" s="115" t="s">
        <v>331</v>
      </c>
      <c r="C168" s="23" t="s">
        <v>330</v>
      </c>
      <c r="D168" s="23" t="s">
        <v>45</v>
      </c>
      <c r="E168" s="23" t="s">
        <v>98</v>
      </c>
      <c r="F168" s="23" t="s">
        <v>99</v>
      </c>
      <c r="G168" s="23" t="s">
        <v>225</v>
      </c>
      <c r="H168" s="23" t="s">
        <v>226</v>
      </c>
      <c r="I168" s="116">
        <v>500000</v>
      </c>
      <c r="J168" s="116"/>
      <c r="K168" s="116"/>
      <c r="L168" s="116"/>
      <c r="M168" s="116"/>
      <c r="N168" s="116"/>
      <c r="O168" s="116"/>
      <c r="P168" s="116"/>
      <c r="Q168" s="116"/>
      <c r="R168" s="116">
        <v>500000</v>
      </c>
      <c r="S168" s="116">
        <v>500000</v>
      </c>
      <c r="T168" s="116"/>
      <c r="U168" s="91"/>
      <c r="V168" s="116"/>
      <c r="W168" s="116"/>
    </row>
    <row r="169" ht="32.9" customHeight="1" spans="1:23">
      <c r="A169" s="23" t="s">
        <v>271</v>
      </c>
      <c r="B169" s="115" t="s">
        <v>331</v>
      </c>
      <c r="C169" s="23" t="s">
        <v>330</v>
      </c>
      <c r="D169" s="23" t="s">
        <v>45</v>
      </c>
      <c r="E169" s="23" t="s">
        <v>98</v>
      </c>
      <c r="F169" s="23" t="s">
        <v>99</v>
      </c>
      <c r="G169" s="23" t="s">
        <v>227</v>
      </c>
      <c r="H169" s="23" t="s">
        <v>228</v>
      </c>
      <c r="I169" s="116">
        <v>6900</v>
      </c>
      <c r="J169" s="116"/>
      <c r="K169" s="116"/>
      <c r="L169" s="116"/>
      <c r="M169" s="116"/>
      <c r="N169" s="116">
        <v>6900</v>
      </c>
      <c r="O169" s="116"/>
      <c r="P169" s="116"/>
      <c r="Q169" s="116"/>
      <c r="R169" s="116"/>
      <c r="S169" s="116"/>
      <c r="T169" s="116"/>
      <c r="U169" s="91"/>
      <c r="V169" s="116"/>
      <c r="W169" s="116"/>
    </row>
    <row r="170" ht="32.9" customHeight="1" spans="1:23">
      <c r="A170" s="23" t="s">
        <v>271</v>
      </c>
      <c r="B170" s="115" t="s">
        <v>331</v>
      </c>
      <c r="C170" s="23" t="s">
        <v>330</v>
      </c>
      <c r="D170" s="23" t="s">
        <v>45</v>
      </c>
      <c r="E170" s="23" t="s">
        <v>98</v>
      </c>
      <c r="F170" s="23" t="s">
        <v>99</v>
      </c>
      <c r="G170" s="23" t="s">
        <v>237</v>
      </c>
      <c r="H170" s="23" t="s">
        <v>238</v>
      </c>
      <c r="I170" s="116">
        <v>14155548.03</v>
      </c>
      <c r="J170" s="116"/>
      <c r="K170" s="116"/>
      <c r="L170" s="116"/>
      <c r="M170" s="116"/>
      <c r="N170" s="116"/>
      <c r="O170" s="116"/>
      <c r="P170" s="116"/>
      <c r="Q170" s="116"/>
      <c r="R170" s="116">
        <v>14155548.03</v>
      </c>
      <c r="S170" s="116">
        <v>14155548.03</v>
      </c>
      <c r="T170" s="116"/>
      <c r="U170" s="91"/>
      <c r="V170" s="116"/>
      <c r="W170" s="116"/>
    </row>
    <row r="171" ht="32.9" customHeight="1" spans="1:23">
      <c r="A171" s="23" t="s">
        <v>271</v>
      </c>
      <c r="B171" s="115" t="s">
        <v>331</v>
      </c>
      <c r="C171" s="23" t="s">
        <v>330</v>
      </c>
      <c r="D171" s="23" t="s">
        <v>45</v>
      </c>
      <c r="E171" s="23" t="s">
        <v>98</v>
      </c>
      <c r="F171" s="23" t="s">
        <v>99</v>
      </c>
      <c r="G171" s="23" t="s">
        <v>239</v>
      </c>
      <c r="H171" s="23" t="s">
        <v>240</v>
      </c>
      <c r="I171" s="116">
        <v>72656.56</v>
      </c>
      <c r="J171" s="116"/>
      <c r="K171" s="116"/>
      <c r="L171" s="116"/>
      <c r="M171" s="116"/>
      <c r="N171" s="116">
        <v>72656.56</v>
      </c>
      <c r="O171" s="116"/>
      <c r="P171" s="116"/>
      <c r="Q171" s="116"/>
      <c r="R171" s="116"/>
      <c r="S171" s="116"/>
      <c r="T171" s="116"/>
      <c r="U171" s="91"/>
      <c r="V171" s="116"/>
      <c r="W171" s="116"/>
    </row>
    <row r="172" ht="32.9" customHeight="1" spans="1:23">
      <c r="A172" s="23" t="s">
        <v>271</v>
      </c>
      <c r="B172" s="115" t="s">
        <v>331</v>
      </c>
      <c r="C172" s="23" t="s">
        <v>330</v>
      </c>
      <c r="D172" s="23" t="s">
        <v>45</v>
      </c>
      <c r="E172" s="23" t="s">
        <v>98</v>
      </c>
      <c r="F172" s="23" t="s">
        <v>99</v>
      </c>
      <c r="G172" s="23" t="s">
        <v>332</v>
      </c>
      <c r="H172" s="23" t="s">
        <v>333</v>
      </c>
      <c r="I172" s="116">
        <v>400000</v>
      </c>
      <c r="J172" s="116"/>
      <c r="K172" s="116"/>
      <c r="L172" s="116"/>
      <c r="M172" s="116"/>
      <c r="N172" s="116"/>
      <c r="O172" s="116"/>
      <c r="P172" s="116"/>
      <c r="Q172" s="116"/>
      <c r="R172" s="116">
        <v>400000</v>
      </c>
      <c r="S172" s="116">
        <v>400000</v>
      </c>
      <c r="T172" s="116"/>
      <c r="U172" s="91"/>
      <c r="V172" s="116"/>
      <c r="W172" s="116"/>
    </row>
    <row r="173" ht="32.9" customHeight="1" spans="1:23">
      <c r="A173" s="23" t="s">
        <v>271</v>
      </c>
      <c r="B173" s="115" t="s">
        <v>331</v>
      </c>
      <c r="C173" s="23" t="s">
        <v>330</v>
      </c>
      <c r="D173" s="23" t="s">
        <v>45</v>
      </c>
      <c r="E173" s="23" t="s">
        <v>98</v>
      </c>
      <c r="F173" s="23" t="s">
        <v>99</v>
      </c>
      <c r="G173" s="23" t="s">
        <v>241</v>
      </c>
      <c r="H173" s="23" t="s">
        <v>242</v>
      </c>
      <c r="I173" s="116">
        <v>25838460</v>
      </c>
      <c r="J173" s="116"/>
      <c r="K173" s="116"/>
      <c r="L173" s="116"/>
      <c r="M173" s="116"/>
      <c r="N173" s="116"/>
      <c r="O173" s="116"/>
      <c r="P173" s="116"/>
      <c r="Q173" s="116"/>
      <c r="R173" s="116">
        <v>25838460</v>
      </c>
      <c r="S173" s="116">
        <v>25838460</v>
      </c>
      <c r="T173" s="116"/>
      <c r="U173" s="91"/>
      <c r="V173" s="116"/>
      <c r="W173" s="116"/>
    </row>
    <row r="174" ht="32.9" customHeight="1" spans="1:23">
      <c r="A174" s="23" t="s">
        <v>271</v>
      </c>
      <c r="B174" s="115" t="s">
        <v>331</v>
      </c>
      <c r="C174" s="23" t="s">
        <v>330</v>
      </c>
      <c r="D174" s="23" t="s">
        <v>45</v>
      </c>
      <c r="E174" s="23" t="s">
        <v>98</v>
      </c>
      <c r="F174" s="23" t="s">
        <v>99</v>
      </c>
      <c r="G174" s="23" t="s">
        <v>245</v>
      </c>
      <c r="H174" s="23" t="s">
        <v>246</v>
      </c>
      <c r="I174" s="116">
        <v>102000</v>
      </c>
      <c r="J174" s="116"/>
      <c r="K174" s="116"/>
      <c r="L174" s="116"/>
      <c r="M174" s="116"/>
      <c r="N174" s="116">
        <v>102000</v>
      </c>
      <c r="O174" s="116"/>
      <c r="P174" s="116"/>
      <c r="Q174" s="116"/>
      <c r="R174" s="116"/>
      <c r="S174" s="116"/>
      <c r="T174" s="116"/>
      <c r="U174" s="91"/>
      <c r="V174" s="116"/>
      <c r="W174" s="116"/>
    </row>
    <row r="175" ht="32.9" customHeight="1" spans="1:23">
      <c r="A175" s="23" t="s">
        <v>271</v>
      </c>
      <c r="B175" s="115" t="s">
        <v>331</v>
      </c>
      <c r="C175" s="23" t="s">
        <v>330</v>
      </c>
      <c r="D175" s="23" t="s">
        <v>45</v>
      </c>
      <c r="E175" s="23" t="s">
        <v>98</v>
      </c>
      <c r="F175" s="23" t="s">
        <v>99</v>
      </c>
      <c r="G175" s="23" t="s">
        <v>247</v>
      </c>
      <c r="H175" s="23" t="s">
        <v>248</v>
      </c>
      <c r="I175" s="116">
        <v>7880000</v>
      </c>
      <c r="J175" s="116">
        <v>7880000</v>
      </c>
      <c r="K175" s="116">
        <v>7880000</v>
      </c>
      <c r="L175" s="116"/>
      <c r="M175" s="116"/>
      <c r="N175" s="116"/>
      <c r="O175" s="116"/>
      <c r="P175" s="116"/>
      <c r="Q175" s="116"/>
      <c r="R175" s="116"/>
      <c r="S175" s="116"/>
      <c r="T175" s="116"/>
      <c r="U175" s="91"/>
      <c r="V175" s="116"/>
      <c r="W175" s="116"/>
    </row>
    <row r="176" ht="32.9" customHeight="1" spans="1:23">
      <c r="A176" s="23" t="s">
        <v>271</v>
      </c>
      <c r="B176" s="115" t="s">
        <v>331</v>
      </c>
      <c r="C176" s="23" t="s">
        <v>330</v>
      </c>
      <c r="D176" s="23" t="s">
        <v>45</v>
      </c>
      <c r="E176" s="23" t="s">
        <v>98</v>
      </c>
      <c r="F176" s="23" t="s">
        <v>99</v>
      </c>
      <c r="G176" s="23" t="s">
        <v>249</v>
      </c>
      <c r="H176" s="23" t="s">
        <v>250</v>
      </c>
      <c r="I176" s="116">
        <v>39000</v>
      </c>
      <c r="J176" s="116"/>
      <c r="K176" s="116"/>
      <c r="L176" s="116"/>
      <c r="M176" s="116"/>
      <c r="N176" s="116">
        <v>39000</v>
      </c>
      <c r="O176" s="116"/>
      <c r="P176" s="116"/>
      <c r="Q176" s="116"/>
      <c r="R176" s="116"/>
      <c r="S176" s="116"/>
      <c r="T176" s="116"/>
      <c r="U176" s="91"/>
      <c r="V176" s="116"/>
      <c r="W176" s="116"/>
    </row>
    <row r="177" ht="32.9" customHeight="1" spans="1:23">
      <c r="A177" s="23" t="s">
        <v>271</v>
      </c>
      <c r="B177" s="115" t="s">
        <v>331</v>
      </c>
      <c r="C177" s="23" t="s">
        <v>330</v>
      </c>
      <c r="D177" s="23" t="s">
        <v>45</v>
      </c>
      <c r="E177" s="23" t="s">
        <v>98</v>
      </c>
      <c r="F177" s="23" t="s">
        <v>99</v>
      </c>
      <c r="G177" s="23" t="s">
        <v>251</v>
      </c>
      <c r="H177" s="23" t="s">
        <v>252</v>
      </c>
      <c r="I177" s="116">
        <v>18573790</v>
      </c>
      <c r="J177" s="116"/>
      <c r="K177" s="116"/>
      <c r="L177" s="116"/>
      <c r="M177" s="116"/>
      <c r="N177" s="116"/>
      <c r="O177" s="116"/>
      <c r="P177" s="116"/>
      <c r="Q177" s="116"/>
      <c r="R177" s="116">
        <v>18573790</v>
      </c>
      <c r="S177" s="116">
        <v>18464990</v>
      </c>
      <c r="T177" s="116">
        <v>108800</v>
      </c>
      <c r="U177" s="91"/>
      <c r="V177" s="116"/>
      <c r="W177" s="116"/>
    </row>
    <row r="178" ht="32.9" customHeight="1" spans="1:23">
      <c r="A178" s="23" t="s">
        <v>271</v>
      </c>
      <c r="B178" s="115" t="s">
        <v>331</v>
      </c>
      <c r="C178" s="23" t="s">
        <v>330</v>
      </c>
      <c r="D178" s="23" t="s">
        <v>45</v>
      </c>
      <c r="E178" s="23" t="s">
        <v>98</v>
      </c>
      <c r="F178" s="23" t="s">
        <v>99</v>
      </c>
      <c r="G178" s="23" t="s">
        <v>223</v>
      </c>
      <c r="H178" s="23" t="s">
        <v>224</v>
      </c>
      <c r="I178" s="116">
        <v>2371900</v>
      </c>
      <c r="J178" s="116"/>
      <c r="K178" s="116"/>
      <c r="L178" s="116"/>
      <c r="M178" s="116"/>
      <c r="N178" s="116">
        <v>71900</v>
      </c>
      <c r="O178" s="116"/>
      <c r="P178" s="116"/>
      <c r="Q178" s="116"/>
      <c r="R178" s="116">
        <v>2300000</v>
      </c>
      <c r="S178" s="116">
        <v>2300000</v>
      </c>
      <c r="T178" s="116"/>
      <c r="U178" s="91"/>
      <c r="V178" s="116"/>
      <c r="W178" s="116"/>
    </row>
    <row r="179" ht="32.9" customHeight="1" spans="1:23">
      <c r="A179" s="23" t="s">
        <v>271</v>
      </c>
      <c r="B179" s="115" t="s">
        <v>331</v>
      </c>
      <c r="C179" s="23" t="s">
        <v>330</v>
      </c>
      <c r="D179" s="23" t="s">
        <v>45</v>
      </c>
      <c r="E179" s="23" t="s">
        <v>98</v>
      </c>
      <c r="F179" s="23" t="s">
        <v>99</v>
      </c>
      <c r="G179" s="23" t="s">
        <v>205</v>
      </c>
      <c r="H179" s="23" t="s">
        <v>206</v>
      </c>
      <c r="I179" s="116">
        <v>3374689.3</v>
      </c>
      <c r="J179" s="116">
        <v>3180000</v>
      </c>
      <c r="K179" s="116">
        <v>3180000</v>
      </c>
      <c r="L179" s="116"/>
      <c r="M179" s="116"/>
      <c r="N179" s="116">
        <v>194689.3</v>
      </c>
      <c r="O179" s="116"/>
      <c r="P179" s="116"/>
      <c r="Q179" s="116"/>
      <c r="R179" s="116"/>
      <c r="S179" s="116"/>
      <c r="T179" s="116"/>
      <c r="U179" s="91"/>
      <c r="V179" s="116"/>
      <c r="W179" s="116"/>
    </row>
    <row r="180" ht="32.9" customHeight="1" spans="1:23">
      <c r="A180" s="23" t="s">
        <v>271</v>
      </c>
      <c r="B180" s="115" t="s">
        <v>331</v>
      </c>
      <c r="C180" s="23" t="s">
        <v>330</v>
      </c>
      <c r="D180" s="23" t="s">
        <v>45</v>
      </c>
      <c r="E180" s="23" t="s">
        <v>98</v>
      </c>
      <c r="F180" s="23" t="s">
        <v>99</v>
      </c>
      <c r="G180" s="23" t="s">
        <v>334</v>
      </c>
      <c r="H180" s="23" t="s">
        <v>335</v>
      </c>
      <c r="I180" s="116">
        <v>10220000</v>
      </c>
      <c r="J180" s="116"/>
      <c r="K180" s="116"/>
      <c r="L180" s="116"/>
      <c r="M180" s="116"/>
      <c r="N180" s="116"/>
      <c r="O180" s="116"/>
      <c r="P180" s="116"/>
      <c r="Q180" s="116"/>
      <c r="R180" s="116">
        <v>10220000</v>
      </c>
      <c r="S180" s="116">
        <v>10220000</v>
      </c>
      <c r="T180" s="116"/>
      <c r="U180" s="91"/>
      <c r="V180" s="116"/>
      <c r="W180" s="116"/>
    </row>
    <row r="181" ht="32.9" customHeight="1" spans="1:23">
      <c r="A181" s="23" t="s">
        <v>271</v>
      </c>
      <c r="B181" s="115" t="s">
        <v>331</v>
      </c>
      <c r="C181" s="23" t="s">
        <v>330</v>
      </c>
      <c r="D181" s="23" t="s">
        <v>45</v>
      </c>
      <c r="E181" s="23" t="s">
        <v>98</v>
      </c>
      <c r="F181" s="23" t="s">
        <v>99</v>
      </c>
      <c r="G181" s="23" t="s">
        <v>279</v>
      </c>
      <c r="H181" s="23" t="s">
        <v>280</v>
      </c>
      <c r="I181" s="116">
        <v>4895000</v>
      </c>
      <c r="J181" s="116"/>
      <c r="K181" s="116"/>
      <c r="L181" s="116"/>
      <c r="M181" s="116"/>
      <c r="N181" s="116"/>
      <c r="O181" s="116"/>
      <c r="P181" s="116"/>
      <c r="Q181" s="116"/>
      <c r="R181" s="116">
        <v>4895000</v>
      </c>
      <c r="S181" s="116">
        <v>4895000</v>
      </c>
      <c r="T181" s="116"/>
      <c r="U181" s="91"/>
      <c r="V181" s="116"/>
      <c r="W181" s="116"/>
    </row>
    <row r="182" ht="32.9" customHeight="1" spans="1:23">
      <c r="A182" s="23" t="s">
        <v>271</v>
      </c>
      <c r="B182" s="115" t="s">
        <v>331</v>
      </c>
      <c r="C182" s="23" t="s">
        <v>330</v>
      </c>
      <c r="D182" s="23" t="s">
        <v>45</v>
      </c>
      <c r="E182" s="23" t="s">
        <v>98</v>
      </c>
      <c r="F182" s="23" t="s">
        <v>99</v>
      </c>
      <c r="G182" s="23" t="s">
        <v>266</v>
      </c>
      <c r="H182" s="23" t="s">
        <v>267</v>
      </c>
      <c r="I182" s="116">
        <v>96087460</v>
      </c>
      <c r="J182" s="116">
        <v>1270000</v>
      </c>
      <c r="K182" s="116">
        <v>1270000</v>
      </c>
      <c r="L182" s="116"/>
      <c r="M182" s="116"/>
      <c r="N182" s="116">
        <v>1700000</v>
      </c>
      <c r="O182" s="116"/>
      <c r="P182" s="116"/>
      <c r="Q182" s="116"/>
      <c r="R182" s="116">
        <v>93117460</v>
      </c>
      <c r="S182" s="116">
        <v>93117460</v>
      </c>
      <c r="T182" s="116"/>
      <c r="U182" s="91"/>
      <c r="V182" s="116"/>
      <c r="W182" s="116"/>
    </row>
    <row r="183" ht="32.9" customHeight="1" spans="1:23">
      <c r="A183" s="23" t="s">
        <v>271</v>
      </c>
      <c r="B183" s="115" t="s">
        <v>331</v>
      </c>
      <c r="C183" s="23" t="s">
        <v>330</v>
      </c>
      <c r="D183" s="23" t="s">
        <v>45</v>
      </c>
      <c r="E183" s="23" t="s">
        <v>98</v>
      </c>
      <c r="F183" s="23" t="s">
        <v>99</v>
      </c>
      <c r="G183" s="23" t="s">
        <v>275</v>
      </c>
      <c r="H183" s="23" t="s">
        <v>276</v>
      </c>
      <c r="I183" s="116">
        <v>28048710</v>
      </c>
      <c r="J183" s="116"/>
      <c r="K183" s="116"/>
      <c r="L183" s="116"/>
      <c r="M183" s="116"/>
      <c r="N183" s="116"/>
      <c r="O183" s="116"/>
      <c r="P183" s="116"/>
      <c r="Q183" s="116"/>
      <c r="R183" s="116">
        <v>28048710</v>
      </c>
      <c r="S183" s="116">
        <v>28048710</v>
      </c>
      <c r="T183" s="116"/>
      <c r="U183" s="91"/>
      <c r="V183" s="116"/>
      <c r="W183" s="116"/>
    </row>
    <row r="184" ht="32.9" customHeight="1" spans="1:23">
      <c r="A184" s="23" t="s">
        <v>271</v>
      </c>
      <c r="B184" s="115" t="s">
        <v>331</v>
      </c>
      <c r="C184" s="23" t="s">
        <v>330</v>
      </c>
      <c r="D184" s="23" t="s">
        <v>45</v>
      </c>
      <c r="E184" s="23" t="s">
        <v>98</v>
      </c>
      <c r="F184" s="23" t="s">
        <v>99</v>
      </c>
      <c r="G184" s="23" t="s">
        <v>336</v>
      </c>
      <c r="H184" s="23" t="s">
        <v>337</v>
      </c>
      <c r="I184" s="116">
        <v>1100000</v>
      </c>
      <c r="J184" s="116"/>
      <c r="K184" s="116"/>
      <c r="L184" s="116"/>
      <c r="M184" s="116"/>
      <c r="N184" s="116"/>
      <c r="O184" s="116"/>
      <c r="P184" s="116"/>
      <c r="Q184" s="116"/>
      <c r="R184" s="116">
        <v>1100000</v>
      </c>
      <c r="S184" s="116">
        <v>1100000</v>
      </c>
      <c r="T184" s="116"/>
      <c r="U184" s="91"/>
      <c r="V184" s="116"/>
      <c r="W184" s="116"/>
    </row>
    <row r="185" ht="32.9" customHeight="1" spans="1:23">
      <c r="A185" s="23" t="s">
        <v>271</v>
      </c>
      <c r="B185" s="115" t="s">
        <v>331</v>
      </c>
      <c r="C185" s="23" t="s">
        <v>330</v>
      </c>
      <c r="D185" s="23" t="s">
        <v>45</v>
      </c>
      <c r="E185" s="23" t="s">
        <v>98</v>
      </c>
      <c r="F185" s="23" t="s">
        <v>99</v>
      </c>
      <c r="G185" s="23" t="s">
        <v>338</v>
      </c>
      <c r="H185" s="23" t="s">
        <v>339</v>
      </c>
      <c r="I185" s="116">
        <v>15703912.24</v>
      </c>
      <c r="J185" s="116"/>
      <c r="K185" s="116"/>
      <c r="L185" s="116"/>
      <c r="M185" s="116"/>
      <c r="N185" s="116"/>
      <c r="O185" s="116"/>
      <c r="P185" s="116"/>
      <c r="Q185" s="116"/>
      <c r="R185" s="116">
        <v>15703912.24</v>
      </c>
      <c r="S185" s="116">
        <v>15703912.24</v>
      </c>
      <c r="T185" s="116"/>
      <c r="U185" s="91"/>
      <c r="V185" s="116"/>
      <c r="W185" s="116"/>
    </row>
    <row r="186" ht="18.75" customHeight="1" spans="1:23">
      <c r="A186" s="31" t="s">
        <v>125</v>
      </c>
      <c r="B186" s="32"/>
      <c r="C186" s="32"/>
      <c r="D186" s="32"/>
      <c r="E186" s="32"/>
      <c r="F186" s="32"/>
      <c r="G186" s="32"/>
      <c r="H186" s="33"/>
      <c r="I186" s="116">
        <v>433837553.21</v>
      </c>
      <c r="J186" s="116">
        <v>19446000</v>
      </c>
      <c r="K186" s="116">
        <v>12330000</v>
      </c>
      <c r="L186" s="116"/>
      <c r="M186" s="116"/>
      <c r="N186" s="116">
        <v>64934072.94</v>
      </c>
      <c r="O186" s="116"/>
      <c r="P186" s="116"/>
      <c r="Q186" s="116"/>
      <c r="R186" s="116">
        <v>349457480.27</v>
      </c>
      <c r="S186" s="116">
        <v>349348680.27</v>
      </c>
      <c r="T186" s="116">
        <v>108800</v>
      </c>
      <c r="U186" s="91"/>
      <c r="V186" s="116"/>
      <c r="W186" s="116"/>
    </row>
  </sheetData>
  <mergeCells count="28">
    <mergeCell ref="A2:W2"/>
    <mergeCell ref="A3:I3"/>
    <mergeCell ref="J4:M4"/>
    <mergeCell ref="N4:P4"/>
    <mergeCell ref="R4:W4"/>
    <mergeCell ref="J5:K5"/>
    <mergeCell ref="A186:H18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8"/>
  <sheetViews>
    <sheetView showZeros="0" workbookViewId="0">
      <selection activeCell="A1" sqref="A1"/>
    </sheetView>
  </sheetViews>
  <sheetFormatPr defaultColWidth="9.13636363636364" defaultRowHeight="12" customHeight="1"/>
  <cols>
    <col min="1" max="1" width="31.3909090909091" customWidth="1"/>
    <col min="2" max="2" width="29"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181818181818" customWidth="1"/>
    <col min="10" max="10" width="40.5272727272727" customWidth="1"/>
  </cols>
  <sheetData>
    <row r="1" customHeight="1" spans="1:10">
      <c r="J1" s="45" t="s">
        <v>340</v>
      </c>
    </row>
    <row r="2" ht="28.5" customHeight="1" spans="1:10">
      <c r="A2" s="46" t="s">
        <v>341</v>
      </c>
      <c r="B2" s="27"/>
      <c r="C2" s="27"/>
      <c r="D2" s="27"/>
      <c r="E2" s="27"/>
      <c r="F2" s="47"/>
      <c r="G2" s="27"/>
      <c r="H2" s="47"/>
      <c r="I2" s="47"/>
      <c r="J2" s="27"/>
    </row>
    <row r="3" ht="15" customHeight="1" spans="1:10">
      <c r="A3" s="4" t="str">
        <f>"单位名称："&amp;"云南大学附属医院"</f>
        <v>单位名称：云南大学附属医院</v>
      </c>
    </row>
    <row r="4" ht="14.25" customHeight="1" spans="1:10">
      <c r="A4" s="48" t="s">
        <v>342</v>
      </c>
      <c r="B4" s="48" t="s">
        <v>343</v>
      </c>
      <c r="C4" s="48" t="s">
        <v>344</v>
      </c>
      <c r="D4" s="48" t="s">
        <v>345</v>
      </c>
      <c r="E4" s="48" t="s">
        <v>346</v>
      </c>
      <c r="F4" s="49" t="s">
        <v>347</v>
      </c>
      <c r="G4" s="48" t="s">
        <v>348</v>
      </c>
      <c r="H4" s="49" t="s">
        <v>349</v>
      </c>
      <c r="I4" s="49" t="s">
        <v>350</v>
      </c>
      <c r="J4" s="48" t="s">
        <v>351</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10" t="s">
        <v>330</v>
      </c>
      <c r="B7" s="54" t="s">
        <v>352</v>
      </c>
      <c r="C7" s="54" t="s">
        <v>353</v>
      </c>
      <c r="D7" s="54" t="s">
        <v>354</v>
      </c>
      <c r="E7" s="50" t="s">
        <v>355</v>
      </c>
      <c r="F7" s="54" t="s">
        <v>356</v>
      </c>
      <c r="G7" s="50" t="s">
        <v>357</v>
      </c>
      <c r="H7" s="54" t="s">
        <v>358</v>
      </c>
      <c r="I7" s="54" t="s">
        <v>359</v>
      </c>
      <c r="J7" s="55" t="s">
        <v>360</v>
      </c>
    </row>
    <row r="8" ht="47.3" customHeight="1" spans="1:10">
      <c r="A8" s="110" t="s">
        <v>330</v>
      </c>
      <c r="B8" s="54" t="s">
        <v>352</v>
      </c>
      <c r="C8" s="54" t="s">
        <v>353</v>
      </c>
      <c r="D8" s="54" t="s">
        <v>354</v>
      </c>
      <c r="E8" s="50" t="s">
        <v>361</v>
      </c>
      <c r="F8" s="54" t="s">
        <v>362</v>
      </c>
      <c r="G8" s="50" t="s">
        <v>363</v>
      </c>
      <c r="H8" s="54" t="s">
        <v>364</v>
      </c>
      <c r="I8" s="54" t="s">
        <v>359</v>
      </c>
      <c r="J8" s="55" t="s">
        <v>365</v>
      </c>
    </row>
    <row r="9" ht="47.3" customHeight="1" spans="1:10">
      <c r="A9" s="110" t="s">
        <v>330</v>
      </c>
      <c r="B9" s="54" t="s">
        <v>352</v>
      </c>
      <c r="C9" s="54" t="s">
        <v>353</v>
      </c>
      <c r="D9" s="54" t="s">
        <v>354</v>
      </c>
      <c r="E9" s="50" t="s">
        <v>366</v>
      </c>
      <c r="F9" s="54" t="s">
        <v>362</v>
      </c>
      <c r="G9" s="50" t="s">
        <v>367</v>
      </c>
      <c r="H9" s="54" t="s">
        <v>368</v>
      </c>
      <c r="I9" s="54" t="s">
        <v>359</v>
      </c>
      <c r="J9" s="55" t="s">
        <v>369</v>
      </c>
    </row>
    <row r="10" ht="47.3" customHeight="1" spans="1:10">
      <c r="A10" s="110" t="s">
        <v>330</v>
      </c>
      <c r="B10" s="54" t="s">
        <v>352</v>
      </c>
      <c r="C10" s="54" t="s">
        <v>353</v>
      </c>
      <c r="D10" s="54" t="s">
        <v>370</v>
      </c>
      <c r="E10" s="50" t="s">
        <v>371</v>
      </c>
      <c r="F10" s="54" t="s">
        <v>356</v>
      </c>
      <c r="G10" s="50" t="s">
        <v>357</v>
      </c>
      <c r="H10" s="54" t="s">
        <v>358</v>
      </c>
      <c r="I10" s="54" t="s">
        <v>359</v>
      </c>
      <c r="J10" s="55" t="s">
        <v>372</v>
      </c>
    </row>
    <row r="11" ht="47.3" customHeight="1" spans="1:10">
      <c r="A11" s="110" t="s">
        <v>330</v>
      </c>
      <c r="B11" s="54" t="s">
        <v>352</v>
      </c>
      <c r="C11" s="54" t="s">
        <v>353</v>
      </c>
      <c r="D11" s="54" t="s">
        <v>370</v>
      </c>
      <c r="E11" s="50" t="s">
        <v>373</v>
      </c>
      <c r="F11" s="54" t="s">
        <v>362</v>
      </c>
      <c r="G11" s="50" t="s">
        <v>374</v>
      </c>
      <c r="H11" s="54" t="s">
        <v>358</v>
      </c>
      <c r="I11" s="54" t="s">
        <v>359</v>
      </c>
      <c r="J11" s="55" t="s">
        <v>375</v>
      </c>
    </row>
    <row r="12" ht="47.3" customHeight="1" spans="1:10">
      <c r="A12" s="110" t="s">
        <v>330</v>
      </c>
      <c r="B12" s="54" t="s">
        <v>352</v>
      </c>
      <c r="C12" s="54" t="s">
        <v>353</v>
      </c>
      <c r="D12" s="54" t="s">
        <v>370</v>
      </c>
      <c r="E12" s="50" t="s">
        <v>376</v>
      </c>
      <c r="F12" s="54" t="s">
        <v>362</v>
      </c>
      <c r="G12" s="50" t="s">
        <v>377</v>
      </c>
      <c r="H12" s="54" t="s">
        <v>358</v>
      </c>
      <c r="I12" s="54" t="s">
        <v>359</v>
      </c>
      <c r="J12" s="55" t="s">
        <v>378</v>
      </c>
    </row>
    <row r="13" ht="47.3" customHeight="1" spans="1:10">
      <c r="A13" s="110" t="s">
        <v>330</v>
      </c>
      <c r="B13" s="54" t="s">
        <v>352</v>
      </c>
      <c r="C13" s="54" t="s">
        <v>353</v>
      </c>
      <c r="D13" s="54" t="s">
        <v>370</v>
      </c>
      <c r="E13" s="50" t="s">
        <v>379</v>
      </c>
      <c r="F13" s="54" t="s">
        <v>362</v>
      </c>
      <c r="G13" s="50" t="s">
        <v>377</v>
      </c>
      <c r="H13" s="54" t="s">
        <v>358</v>
      </c>
      <c r="I13" s="54" t="s">
        <v>359</v>
      </c>
      <c r="J13" s="55" t="s">
        <v>380</v>
      </c>
    </row>
    <row r="14" ht="47.3" customHeight="1" spans="1:10">
      <c r="A14" s="110" t="s">
        <v>330</v>
      </c>
      <c r="B14" s="54" t="s">
        <v>352</v>
      </c>
      <c r="C14" s="54" t="s">
        <v>381</v>
      </c>
      <c r="D14" s="54" t="s">
        <v>382</v>
      </c>
      <c r="E14" s="50" t="s">
        <v>383</v>
      </c>
      <c r="F14" s="54" t="s">
        <v>362</v>
      </c>
      <c r="G14" s="50" t="s">
        <v>384</v>
      </c>
      <c r="H14" s="54" t="s">
        <v>385</v>
      </c>
      <c r="I14" s="54" t="s">
        <v>359</v>
      </c>
      <c r="J14" s="55" t="s">
        <v>386</v>
      </c>
    </row>
    <row r="15" ht="47.3" customHeight="1" spans="1:10">
      <c r="A15" s="110" t="s">
        <v>330</v>
      </c>
      <c r="B15" s="54" t="s">
        <v>352</v>
      </c>
      <c r="C15" s="54" t="s">
        <v>387</v>
      </c>
      <c r="D15" s="54" t="s">
        <v>388</v>
      </c>
      <c r="E15" s="50" t="s">
        <v>389</v>
      </c>
      <c r="F15" s="54" t="s">
        <v>362</v>
      </c>
      <c r="G15" s="50" t="s">
        <v>390</v>
      </c>
      <c r="H15" s="54" t="s">
        <v>358</v>
      </c>
      <c r="I15" s="54" t="s">
        <v>359</v>
      </c>
      <c r="J15" s="55" t="s">
        <v>391</v>
      </c>
    </row>
    <row r="16" ht="47.3" customHeight="1" spans="1:10">
      <c r="A16" s="110" t="s">
        <v>330</v>
      </c>
      <c r="B16" s="54" t="s">
        <v>352</v>
      </c>
      <c r="C16" s="54" t="s">
        <v>387</v>
      </c>
      <c r="D16" s="54" t="s">
        <v>388</v>
      </c>
      <c r="E16" s="50" t="s">
        <v>392</v>
      </c>
      <c r="F16" s="54" t="s">
        <v>362</v>
      </c>
      <c r="G16" s="50" t="s">
        <v>390</v>
      </c>
      <c r="H16" s="54" t="s">
        <v>358</v>
      </c>
      <c r="I16" s="54" t="s">
        <v>359</v>
      </c>
      <c r="J16" s="55" t="s">
        <v>393</v>
      </c>
    </row>
    <row r="17" ht="47.3" customHeight="1" spans="1:10">
      <c r="A17" s="110" t="s">
        <v>307</v>
      </c>
      <c r="B17" s="54" t="s">
        <v>394</v>
      </c>
      <c r="C17" s="54" t="s">
        <v>353</v>
      </c>
      <c r="D17" s="54" t="s">
        <v>354</v>
      </c>
      <c r="E17" s="50" t="s">
        <v>395</v>
      </c>
      <c r="F17" s="54" t="s">
        <v>362</v>
      </c>
      <c r="G17" s="50" t="s">
        <v>396</v>
      </c>
      <c r="H17" s="54" t="s">
        <v>364</v>
      </c>
      <c r="I17" s="54" t="s">
        <v>359</v>
      </c>
      <c r="J17" s="55" t="s">
        <v>397</v>
      </c>
    </row>
    <row r="18" ht="47.3" customHeight="1" spans="1:10">
      <c r="A18" s="110" t="s">
        <v>307</v>
      </c>
      <c r="B18" s="54" t="s">
        <v>394</v>
      </c>
      <c r="C18" s="54" t="s">
        <v>353</v>
      </c>
      <c r="D18" s="54" t="s">
        <v>354</v>
      </c>
      <c r="E18" s="50" t="s">
        <v>398</v>
      </c>
      <c r="F18" s="54" t="s">
        <v>362</v>
      </c>
      <c r="G18" s="50" t="s">
        <v>145</v>
      </c>
      <c r="H18" s="54" t="s">
        <v>368</v>
      </c>
      <c r="I18" s="54" t="s">
        <v>359</v>
      </c>
      <c r="J18" s="55" t="s">
        <v>398</v>
      </c>
    </row>
    <row r="19" ht="47.3" customHeight="1" spans="1:10">
      <c r="A19" s="110" t="s">
        <v>307</v>
      </c>
      <c r="B19" s="54" t="s">
        <v>394</v>
      </c>
      <c r="C19" s="54" t="s">
        <v>353</v>
      </c>
      <c r="D19" s="54" t="s">
        <v>354</v>
      </c>
      <c r="E19" s="50" t="s">
        <v>399</v>
      </c>
      <c r="F19" s="54" t="s">
        <v>362</v>
      </c>
      <c r="G19" s="50" t="s">
        <v>144</v>
      </c>
      <c r="H19" s="54" t="s">
        <v>368</v>
      </c>
      <c r="I19" s="54" t="s">
        <v>359</v>
      </c>
      <c r="J19" s="55" t="s">
        <v>399</v>
      </c>
    </row>
    <row r="20" ht="47.3" customHeight="1" spans="1:10">
      <c r="A20" s="110" t="s">
        <v>307</v>
      </c>
      <c r="B20" s="54" t="s">
        <v>394</v>
      </c>
      <c r="C20" s="54" t="s">
        <v>353</v>
      </c>
      <c r="D20" s="54" t="s">
        <v>354</v>
      </c>
      <c r="E20" s="50" t="s">
        <v>400</v>
      </c>
      <c r="F20" s="54" t="s">
        <v>356</v>
      </c>
      <c r="G20" s="50" t="s">
        <v>143</v>
      </c>
      <c r="H20" s="54" t="s">
        <v>364</v>
      </c>
      <c r="I20" s="54" t="s">
        <v>359</v>
      </c>
      <c r="J20" s="55" t="s">
        <v>401</v>
      </c>
    </row>
    <row r="21" ht="47.3" customHeight="1" spans="1:10">
      <c r="A21" s="110" t="s">
        <v>307</v>
      </c>
      <c r="B21" s="54" t="s">
        <v>394</v>
      </c>
      <c r="C21" s="54" t="s">
        <v>381</v>
      </c>
      <c r="D21" s="54" t="s">
        <v>382</v>
      </c>
      <c r="E21" s="50" t="s">
        <v>402</v>
      </c>
      <c r="F21" s="54" t="s">
        <v>356</v>
      </c>
      <c r="G21" s="50" t="s">
        <v>403</v>
      </c>
      <c r="H21" s="54"/>
      <c r="I21" s="54" t="s">
        <v>404</v>
      </c>
      <c r="J21" s="55" t="s">
        <v>405</v>
      </c>
    </row>
    <row r="22" ht="47.3" customHeight="1" spans="1:10">
      <c r="A22" s="110" t="s">
        <v>307</v>
      </c>
      <c r="B22" s="54" t="s">
        <v>394</v>
      </c>
      <c r="C22" s="54" t="s">
        <v>387</v>
      </c>
      <c r="D22" s="54" t="s">
        <v>388</v>
      </c>
      <c r="E22" s="50" t="s">
        <v>406</v>
      </c>
      <c r="F22" s="54" t="s">
        <v>362</v>
      </c>
      <c r="G22" s="50" t="s">
        <v>390</v>
      </c>
      <c r="H22" s="54" t="s">
        <v>358</v>
      </c>
      <c r="I22" s="54" t="s">
        <v>359</v>
      </c>
      <c r="J22" s="55" t="s">
        <v>406</v>
      </c>
    </row>
    <row r="23" ht="47.3" customHeight="1" spans="1:10">
      <c r="A23" s="110" t="s">
        <v>309</v>
      </c>
      <c r="B23" s="54" t="s">
        <v>407</v>
      </c>
      <c r="C23" s="54" t="s">
        <v>353</v>
      </c>
      <c r="D23" s="54" t="s">
        <v>354</v>
      </c>
      <c r="E23" s="50" t="s">
        <v>408</v>
      </c>
      <c r="F23" s="54" t="s">
        <v>362</v>
      </c>
      <c r="G23" s="50" t="s">
        <v>409</v>
      </c>
      <c r="H23" s="54" t="s">
        <v>410</v>
      </c>
      <c r="I23" s="54" t="s">
        <v>359</v>
      </c>
      <c r="J23" s="55" t="s">
        <v>411</v>
      </c>
    </row>
    <row r="24" ht="47.3" customHeight="1" spans="1:10">
      <c r="A24" s="110" t="s">
        <v>309</v>
      </c>
      <c r="B24" s="54" t="s">
        <v>407</v>
      </c>
      <c r="C24" s="54" t="s">
        <v>381</v>
      </c>
      <c r="D24" s="54" t="s">
        <v>382</v>
      </c>
      <c r="E24" s="50" t="s">
        <v>412</v>
      </c>
      <c r="F24" s="54" t="s">
        <v>356</v>
      </c>
      <c r="G24" s="50" t="s">
        <v>413</v>
      </c>
      <c r="H24" s="54"/>
      <c r="I24" s="54" t="s">
        <v>404</v>
      </c>
      <c r="J24" s="55" t="s">
        <v>414</v>
      </c>
    </row>
    <row r="25" ht="47.3" customHeight="1" spans="1:10">
      <c r="A25" s="110" t="s">
        <v>309</v>
      </c>
      <c r="B25" s="54" t="s">
        <v>407</v>
      </c>
      <c r="C25" s="54" t="s">
        <v>387</v>
      </c>
      <c r="D25" s="54" t="s">
        <v>388</v>
      </c>
      <c r="E25" s="50" t="s">
        <v>415</v>
      </c>
      <c r="F25" s="54" t="s">
        <v>362</v>
      </c>
      <c r="G25" s="50" t="s">
        <v>390</v>
      </c>
      <c r="H25" s="54" t="s">
        <v>358</v>
      </c>
      <c r="I25" s="54" t="s">
        <v>359</v>
      </c>
      <c r="J25" s="55" t="s">
        <v>415</v>
      </c>
    </row>
    <row r="26" ht="47.3" customHeight="1" spans="1:10">
      <c r="A26" s="110" t="s">
        <v>305</v>
      </c>
      <c r="B26" s="54" t="s">
        <v>416</v>
      </c>
      <c r="C26" s="54" t="s">
        <v>353</v>
      </c>
      <c r="D26" s="54" t="s">
        <v>354</v>
      </c>
      <c r="E26" s="50" t="s">
        <v>417</v>
      </c>
      <c r="F26" s="54" t="s">
        <v>362</v>
      </c>
      <c r="G26" s="50" t="s">
        <v>418</v>
      </c>
      <c r="H26" s="54" t="s">
        <v>364</v>
      </c>
      <c r="I26" s="54" t="s">
        <v>359</v>
      </c>
      <c r="J26" s="55" t="s">
        <v>417</v>
      </c>
    </row>
    <row r="27" ht="47.3" customHeight="1" spans="1:10">
      <c r="A27" s="110" t="s">
        <v>305</v>
      </c>
      <c r="B27" s="54" t="s">
        <v>416</v>
      </c>
      <c r="C27" s="54" t="s">
        <v>381</v>
      </c>
      <c r="D27" s="54" t="s">
        <v>382</v>
      </c>
      <c r="E27" s="50" t="s">
        <v>419</v>
      </c>
      <c r="F27" s="54" t="s">
        <v>356</v>
      </c>
      <c r="G27" s="50" t="s">
        <v>420</v>
      </c>
      <c r="H27" s="54"/>
      <c r="I27" s="54" t="s">
        <v>404</v>
      </c>
      <c r="J27" s="55" t="s">
        <v>421</v>
      </c>
    </row>
    <row r="28" ht="47.3" customHeight="1" spans="1:10">
      <c r="A28" s="110" t="s">
        <v>305</v>
      </c>
      <c r="B28" s="54" t="s">
        <v>416</v>
      </c>
      <c r="C28" s="54" t="s">
        <v>387</v>
      </c>
      <c r="D28" s="54" t="s">
        <v>388</v>
      </c>
      <c r="E28" s="50" t="s">
        <v>422</v>
      </c>
      <c r="F28" s="54" t="s">
        <v>362</v>
      </c>
      <c r="G28" s="50" t="s">
        <v>374</v>
      </c>
      <c r="H28" s="54" t="s">
        <v>358</v>
      </c>
      <c r="I28" s="54" t="s">
        <v>359</v>
      </c>
      <c r="J28" s="55" t="s">
        <v>423</v>
      </c>
    </row>
    <row r="29" ht="47.3" customHeight="1" spans="1:10">
      <c r="A29" s="110" t="s">
        <v>311</v>
      </c>
      <c r="B29" s="54" t="s">
        <v>424</v>
      </c>
      <c r="C29" s="54" t="s">
        <v>353</v>
      </c>
      <c r="D29" s="54" t="s">
        <v>354</v>
      </c>
      <c r="E29" s="50" t="s">
        <v>425</v>
      </c>
      <c r="F29" s="54" t="s">
        <v>362</v>
      </c>
      <c r="G29" s="50" t="s">
        <v>426</v>
      </c>
      <c r="H29" s="54" t="s">
        <v>364</v>
      </c>
      <c r="I29" s="54" t="s">
        <v>359</v>
      </c>
      <c r="J29" s="55" t="s">
        <v>427</v>
      </c>
    </row>
    <row r="30" ht="47.3" customHeight="1" spans="1:10">
      <c r="A30" s="110" t="s">
        <v>311</v>
      </c>
      <c r="B30" s="54" t="s">
        <v>424</v>
      </c>
      <c r="C30" s="54" t="s">
        <v>353</v>
      </c>
      <c r="D30" s="54" t="s">
        <v>354</v>
      </c>
      <c r="E30" s="50" t="s">
        <v>428</v>
      </c>
      <c r="F30" s="54" t="s">
        <v>362</v>
      </c>
      <c r="G30" s="50" t="s">
        <v>429</v>
      </c>
      <c r="H30" s="54" t="s">
        <v>364</v>
      </c>
      <c r="I30" s="54" t="s">
        <v>359</v>
      </c>
      <c r="J30" s="55" t="s">
        <v>428</v>
      </c>
    </row>
    <row r="31" ht="47.3" customHeight="1" spans="1:10">
      <c r="A31" s="110" t="s">
        <v>311</v>
      </c>
      <c r="B31" s="54" t="s">
        <v>424</v>
      </c>
      <c r="C31" s="54" t="s">
        <v>353</v>
      </c>
      <c r="D31" s="54" t="s">
        <v>354</v>
      </c>
      <c r="E31" s="50" t="s">
        <v>430</v>
      </c>
      <c r="F31" s="54" t="s">
        <v>356</v>
      </c>
      <c r="G31" s="50" t="s">
        <v>426</v>
      </c>
      <c r="H31" s="54" t="s">
        <v>368</v>
      </c>
      <c r="I31" s="54" t="s">
        <v>359</v>
      </c>
      <c r="J31" s="55" t="s">
        <v>399</v>
      </c>
    </row>
    <row r="32" ht="47.3" customHeight="1" spans="1:10">
      <c r="A32" s="110" t="s">
        <v>311</v>
      </c>
      <c r="B32" s="54" t="s">
        <v>424</v>
      </c>
      <c r="C32" s="54" t="s">
        <v>353</v>
      </c>
      <c r="D32" s="54" t="s">
        <v>370</v>
      </c>
      <c r="E32" s="50" t="s">
        <v>431</v>
      </c>
      <c r="F32" s="54" t="s">
        <v>362</v>
      </c>
      <c r="G32" s="50" t="s">
        <v>432</v>
      </c>
      <c r="H32" s="54" t="s">
        <v>358</v>
      </c>
      <c r="I32" s="54" t="s">
        <v>359</v>
      </c>
      <c r="J32" s="55" t="s">
        <v>433</v>
      </c>
    </row>
    <row r="33" ht="47.3" customHeight="1" spans="1:10">
      <c r="A33" s="110" t="s">
        <v>311</v>
      </c>
      <c r="B33" s="54" t="s">
        <v>424</v>
      </c>
      <c r="C33" s="54" t="s">
        <v>381</v>
      </c>
      <c r="D33" s="54" t="s">
        <v>382</v>
      </c>
      <c r="E33" s="50" t="s">
        <v>434</v>
      </c>
      <c r="F33" s="54" t="s">
        <v>362</v>
      </c>
      <c r="G33" s="50" t="s">
        <v>377</v>
      </c>
      <c r="H33" s="54" t="s">
        <v>358</v>
      </c>
      <c r="I33" s="54" t="s">
        <v>359</v>
      </c>
      <c r="J33" s="55" t="s">
        <v>434</v>
      </c>
    </row>
    <row r="34" ht="47.3" customHeight="1" spans="1:10">
      <c r="A34" s="110" t="s">
        <v>311</v>
      </c>
      <c r="B34" s="54" t="s">
        <v>424</v>
      </c>
      <c r="C34" s="54" t="s">
        <v>387</v>
      </c>
      <c r="D34" s="54" t="s">
        <v>388</v>
      </c>
      <c r="E34" s="50" t="s">
        <v>392</v>
      </c>
      <c r="F34" s="54" t="s">
        <v>362</v>
      </c>
      <c r="G34" s="50" t="s">
        <v>390</v>
      </c>
      <c r="H34" s="54" t="s">
        <v>358</v>
      </c>
      <c r="I34" s="54" t="s">
        <v>359</v>
      </c>
      <c r="J34" s="55" t="s">
        <v>435</v>
      </c>
    </row>
    <row r="35" ht="47.3" customHeight="1" spans="1:10">
      <c r="A35" s="110" t="s">
        <v>311</v>
      </c>
      <c r="B35" s="54" t="s">
        <v>424</v>
      </c>
      <c r="C35" s="54" t="s">
        <v>387</v>
      </c>
      <c r="D35" s="54" t="s">
        <v>388</v>
      </c>
      <c r="E35" s="50" t="s">
        <v>436</v>
      </c>
      <c r="F35" s="54" t="s">
        <v>362</v>
      </c>
      <c r="G35" s="50" t="s">
        <v>390</v>
      </c>
      <c r="H35" s="54" t="s">
        <v>358</v>
      </c>
      <c r="I35" s="54" t="s">
        <v>359</v>
      </c>
      <c r="J35" s="55" t="s">
        <v>436</v>
      </c>
    </row>
    <row r="36" ht="47.3" customHeight="1" spans="1:10">
      <c r="A36" s="110" t="s">
        <v>313</v>
      </c>
      <c r="B36" s="54" t="s">
        <v>437</v>
      </c>
      <c r="C36" s="54" t="s">
        <v>353</v>
      </c>
      <c r="D36" s="54" t="s">
        <v>354</v>
      </c>
      <c r="E36" s="50" t="s">
        <v>438</v>
      </c>
      <c r="F36" s="54" t="s">
        <v>362</v>
      </c>
      <c r="G36" s="50" t="s">
        <v>439</v>
      </c>
      <c r="H36" s="54" t="s">
        <v>364</v>
      </c>
      <c r="I36" s="54" t="s">
        <v>359</v>
      </c>
      <c r="J36" s="55" t="s">
        <v>440</v>
      </c>
    </row>
    <row r="37" ht="47.3" customHeight="1" spans="1:10">
      <c r="A37" s="110" t="s">
        <v>313</v>
      </c>
      <c r="B37" s="54" t="s">
        <v>437</v>
      </c>
      <c r="C37" s="54" t="s">
        <v>381</v>
      </c>
      <c r="D37" s="54" t="s">
        <v>382</v>
      </c>
      <c r="E37" s="50" t="s">
        <v>441</v>
      </c>
      <c r="F37" s="54" t="s">
        <v>356</v>
      </c>
      <c r="G37" s="50" t="s">
        <v>442</v>
      </c>
      <c r="H37" s="54"/>
      <c r="I37" s="54" t="s">
        <v>404</v>
      </c>
      <c r="J37" s="55" t="s">
        <v>443</v>
      </c>
    </row>
    <row r="38" ht="47.3" customHeight="1" spans="1:10">
      <c r="A38" s="110" t="s">
        <v>313</v>
      </c>
      <c r="B38" s="54" t="s">
        <v>437</v>
      </c>
      <c r="C38" s="54" t="s">
        <v>387</v>
      </c>
      <c r="D38" s="54" t="s">
        <v>388</v>
      </c>
      <c r="E38" s="50" t="s">
        <v>444</v>
      </c>
      <c r="F38" s="54" t="s">
        <v>362</v>
      </c>
      <c r="G38" s="50" t="s">
        <v>390</v>
      </c>
      <c r="H38" s="54" t="s">
        <v>358</v>
      </c>
      <c r="I38" s="54" t="s">
        <v>359</v>
      </c>
      <c r="J38" s="55" t="s">
        <v>445</v>
      </c>
    </row>
  </sheetData>
  <mergeCells count="14">
    <mergeCell ref="A2:J2"/>
    <mergeCell ref="A3:H3"/>
    <mergeCell ref="A7:A16"/>
    <mergeCell ref="A17:A22"/>
    <mergeCell ref="A23:A25"/>
    <mergeCell ref="A26:A28"/>
    <mergeCell ref="A29:A35"/>
    <mergeCell ref="A36:A38"/>
    <mergeCell ref="B7:B16"/>
    <mergeCell ref="B17:B22"/>
    <mergeCell ref="B23:B25"/>
    <mergeCell ref="B26:B28"/>
    <mergeCell ref="B29:B35"/>
    <mergeCell ref="B36:B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小周周</cp:lastModifiedBy>
  <dcterms:created xsi:type="dcterms:W3CDTF">2026-02-25T08:23:00Z</dcterms:created>
  <dcterms:modified xsi:type="dcterms:W3CDTF">2026-02-26T07:05:35Z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C01AA45522074AFE9DD37FF7D3860F74_13</vt:lpwstr>
  </property>
  <property fmtid="{D5CDD505-2E9C-101B-9397-08002B2CF9AE}" pid="3" name="KSOProductBuildVer">
    <vt:lpwstr>2052-12.1.0.25225</vt:lpwstr>
  </property>
  <property fmtid="{D5CDD505-2E9C-101B-9397-08002B2CF9AE}" pid="4" name="CalculationRule">
    <vt:i4>0</vt:i4>
  </property>
</Properties>
</file>